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<sst xmlns="http://schemas.openxmlformats.org/spreadsheetml/2006/main" count="109" uniqueCount="81">
  <si>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Assets as on</t>
  </si>
  <si>
    <t xml:space="preserve">Variations </t>
  </si>
  <si>
    <t xml:space="preserve">Full Fiscal Year Variations </t>
  </si>
  <si>
    <t xml:space="preserve">(excluding gold but </t>
  </si>
  <si>
    <t xml:space="preserve"> -----------------------------------------------------------</t>
  </si>
  <si>
    <t xml:space="preserve"> ---------------------------------------------------------------------------------------------</t>
  </si>
  <si>
    <t xml:space="preserve"> --------------------------------------------------------------------------------------------------------------------------------</t>
  </si>
  <si>
    <t>including revaluation effects)</t>
  </si>
  <si>
    <t>31-Mar-06</t>
  </si>
  <si>
    <t>Month</t>
  </si>
  <si>
    <t>Year</t>
  </si>
  <si>
    <t>Fiscal Year So Far</t>
  </si>
  <si>
    <t>Ago</t>
  </si>
  <si>
    <t>2006-07</t>
  </si>
  <si>
    <t>2005-06</t>
  </si>
  <si>
    <t>2004-05</t>
  </si>
  <si>
    <t>2003-04</t>
  </si>
  <si>
    <t>2002-03</t>
  </si>
  <si>
    <t>2001-02</t>
  </si>
  <si>
    <t>2000-01</t>
  </si>
  <si>
    <t>Rs. crore</t>
  </si>
  <si>
    <t>US $ mn.</t>
  </si>
  <si>
    <t>Source : Reserve Bank of India, Weekly Supplement to Bulletin</t>
  </si>
  <si>
    <t>End of</t>
  </si>
  <si>
    <t>SDRs</t>
  </si>
  <si>
    <t>Gold</t>
  </si>
  <si>
    <t>Foreign Currency Assets</t>
  </si>
  <si>
    <t>Total</t>
  </si>
  <si>
    <t>In million</t>
  </si>
  <si>
    <t>Rupees</t>
  </si>
  <si>
    <t xml:space="preserve">In millions </t>
  </si>
  <si>
    <t>In millions</t>
  </si>
  <si>
    <t>(Year : April-March)</t>
  </si>
  <si>
    <t>crore</t>
  </si>
  <si>
    <t>of US Dollar</t>
  </si>
  <si>
    <t>January-06</t>
  </si>
  <si>
    <t>December-06</t>
  </si>
  <si>
    <t>November-06</t>
  </si>
  <si>
    <t>October-06</t>
  </si>
  <si>
    <t>September-06</t>
  </si>
  <si>
    <t>August-06</t>
  </si>
  <si>
    <t>July-06</t>
  </si>
  <si>
    <t>June-06</t>
  </si>
  <si>
    <t>May-06</t>
  </si>
  <si>
    <t>April-06</t>
  </si>
  <si>
    <t>March-06</t>
  </si>
  <si>
    <t>February-06</t>
  </si>
  <si>
    <t>December-05</t>
  </si>
  <si>
    <t>November-05</t>
  </si>
  <si>
    <t>October-05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</si>
  <si>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</si>
  <si>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</si>
  <si>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</si>
  <si>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</si>
  <si>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</si>
  <si>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</si>
  <si>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</si>
  <si>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</si>
  <si>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 xml:space="preserve">January </t>
  </si>
  <si>
    <t>December</t>
  </si>
  <si>
    <t>November</t>
  </si>
  <si>
    <t>October</t>
  </si>
  <si>
    <t xml:space="preserve"> 2000-01</t>
  </si>
  <si>
    <t xml:space="preserve"> 1999-00</t>
  </si>
  <si>
    <t xml:space="preserve"> 1998-99</t>
  </si>
  <si>
    <t xml:space="preserve"> 1997-98</t>
  </si>
  <si>
    <t xml:space="preserve"> 1996-97</t>
  </si>
  <si>
    <t xml:space="preserve"> 1995-96</t>
  </si>
  <si>
    <t xml:space="preserve"> 1994-95</t>
  </si>
  <si>
    <t xml:space="preserve"> 1993-94</t>
  </si>
  <si>
    <t xml:space="preserve"> 1992-93</t>
  </si>
  <si>
    <t xml:space="preserve"> 1991-92</t>
  </si>
  <si>
    <t xml:space="preserve"> 1990-91</t>
  </si>
  <si>
    <t>Notes : 1.Gold was valued at Rs 84.39 per 10 grams till October 16, 1990. It has been valued close to international market price with effect from October 17, 1990.</t>
  </si>
  <si>
    <t xml:space="preserve">                Conversion of SDRs into US dollar is done at exchange rates released by the IMF.</t>
  </si>
  <si>
    <t xml:space="preserve">               2. With effect from April 1, 1999 the conversion of foreign currency assets into US dollar is done at week-end (for week-end figures) and month-end (for month-end figures)</t>
  </si>
  <si>
    <t xml:space="preserve">                  New York closing exchange rates. Prior to April 1, 1999 conversion of foreign currency assets into US dollar was done at representative exchange rate released by the IMF.</t>
  </si>
  <si>
    <t xml:space="preserve">               3. Since March 1993, foreign exchange holdings are converted into rupees at rupee-US dollar market exchange rates.</t>
  </si>
  <si>
    <t>Source:  RBI : Monthly Bulletin, Various Issues.</t>
  </si>
  <si>
    <t>Table 20(a) : Foreign Exchange Reserves</t>
  </si>
  <si>
    <t>Table 20 (b) : Foreign Exchange Reserves (End Period)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</si>
</sst>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right"/>
    </xf>
    <xf numFmtId="15" fontId="2" fillId="0" borderId="0" xfId="0" applyNumberFormat="1" applyFont="1" applyAlignment="1">
      <alignment horizontal="right"/>
    </xf>
    <xf numFmtId="16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 quotePrefix="1">
      <alignment horizontal="left"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" fontId="2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E1" sqref="E1"/>
    </sheetView>
  </sheetViews>
  <sheetFormatPr defaultColWidth="9.140625" defaultRowHeight="12.75"/>
  <cols>
    <col min="1" max="1" width="28.421875" style="0" customWidth="1"/>
    <col min="2" max="3" width="9.28125" style="0" bestFit="1" customWidth="1"/>
    <col min="4" max="4" width="10.8515625" style="0" customWidth="1"/>
    <col min="5" max="5" width="9.28125" style="0" bestFit="1" customWidth="1"/>
    <col min="6" max="6" width="11.140625" style="0" customWidth="1"/>
    <col min="7" max="8" width="10.8515625" style="0" customWidth="1"/>
    <col min="9" max="9" width="9.28125" style="0" bestFit="1" customWidth="1"/>
    <col min="10" max="10" width="10.57421875" style="0" customWidth="1"/>
    <col min="11" max="15" width="9.28125" style="0" bestFit="1" customWidth="1"/>
  </cols>
  <sheetData>
    <row r="1" spans="1:14" ht="12.7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6"/>
    </row>
    <row r="3" spans="1:15" ht="12.75">
      <c r="A3" s="2"/>
      <c r="B3" s="2"/>
      <c r="C3" s="46" t="s">
        <v>0</v>
      </c>
      <c r="D3" s="46"/>
      <c r="E3" s="46"/>
      <c r="F3" s="46" t="s">
        <v>1</v>
      </c>
      <c r="G3" s="46"/>
      <c r="H3" s="46"/>
      <c r="I3" s="46"/>
      <c r="J3" s="46" t="s">
        <v>2</v>
      </c>
      <c r="K3" s="46"/>
      <c r="L3" s="46"/>
      <c r="M3" s="46"/>
      <c r="N3" s="46"/>
      <c r="O3" s="46"/>
    </row>
    <row r="4" spans="1:14" ht="12.75">
      <c r="A4" s="2" t="s">
        <v>3</v>
      </c>
      <c r="B4" s="2"/>
      <c r="C4" s="2" t="s">
        <v>4</v>
      </c>
      <c r="D4" s="2"/>
      <c r="E4" s="2"/>
      <c r="F4" s="2" t="s">
        <v>5</v>
      </c>
      <c r="G4" s="7"/>
      <c r="J4" s="7" t="s">
        <v>6</v>
      </c>
      <c r="K4" s="7"/>
      <c r="L4" s="7"/>
      <c r="M4" s="8"/>
      <c r="N4" s="7"/>
    </row>
    <row r="5" spans="1:13" ht="12.75">
      <c r="A5" s="2" t="s">
        <v>7</v>
      </c>
      <c r="B5" s="2"/>
      <c r="C5" s="9">
        <v>39157</v>
      </c>
      <c r="D5" s="9">
        <v>38793</v>
      </c>
      <c r="E5" s="10" t="s">
        <v>8</v>
      </c>
      <c r="F5" s="3" t="s">
        <v>9</v>
      </c>
      <c r="G5" s="3" t="s">
        <v>10</v>
      </c>
      <c r="H5" s="47" t="s">
        <v>11</v>
      </c>
      <c r="I5" s="47"/>
      <c r="J5" s="11"/>
      <c r="L5" s="2"/>
      <c r="M5" s="3"/>
    </row>
    <row r="6" spans="1:15" ht="12.75">
      <c r="A6" s="12"/>
      <c r="B6" s="12"/>
      <c r="C6" s="13"/>
      <c r="D6" s="13"/>
      <c r="E6" s="13"/>
      <c r="F6" s="14" t="s">
        <v>12</v>
      </c>
      <c r="G6" s="14" t="s">
        <v>12</v>
      </c>
      <c r="H6" s="15" t="s">
        <v>13</v>
      </c>
      <c r="I6" s="15" t="s">
        <v>14</v>
      </c>
      <c r="J6" s="14" t="s">
        <v>14</v>
      </c>
      <c r="K6" s="14" t="s">
        <v>15</v>
      </c>
      <c r="L6" s="14" t="s">
        <v>16</v>
      </c>
      <c r="M6" s="14" t="s">
        <v>17</v>
      </c>
      <c r="N6" s="14" t="s">
        <v>18</v>
      </c>
      <c r="O6" s="14" t="s">
        <v>19</v>
      </c>
    </row>
    <row r="7" spans="1:15" ht="12.75">
      <c r="A7" s="16">
        <v>1</v>
      </c>
      <c r="B7" s="17"/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8"/>
      <c r="I7" s="18"/>
      <c r="J7" s="19">
        <v>7</v>
      </c>
      <c r="K7" s="17">
        <v>8</v>
      </c>
      <c r="L7" s="17">
        <v>9</v>
      </c>
      <c r="M7" s="17">
        <f>+L7+1</f>
        <v>10</v>
      </c>
      <c r="N7" s="17">
        <f>+M7+1</f>
        <v>11</v>
      </c>
      <c r="O7" s="17">
        <f>+N7+1</f>
        <v>12</v>
      </c>
    </row>
    <row r="8" spans="1:15" ht="12.75">
      <c r="A8" s="2" t="s">
        <v>20</v>
      </c>
      <c r="B8" s="2"/>
      <c r="C8" s="2">
        <f>833059+8</f>
        <v>833067</v>
      </c>
      <c r="D8" s="2">
        <f>+C8-212719+4</f>
        <v>620352</v>
      </c>
      <c r="E8" s="2">
        <f>+C8-185732+4</f>
        <v>647339</v>
      </c>
      <c r="F8" s="2">
        <v>30998</v>
      </c>
      <c r="G8" s="2">
        <v>212714</v>
      </c>
      <c r="H8" s="2">
        <v>185728</v>
      </c>
      <c r="I8" s="2">
        <v>27211</v>
      </c>
      <c r="J8" s="3">
        <v>54198</v>
      </c>
      <c r="K8" s="2">
        <v>126916</v>
      </c>
      <c r="L8" s="2">
        <v>124730</v>
      </c>
      <c r="M8" s="3">
        <v>92327</v>
      </c>
      <c r="N8" s="15">
        <v>64675</v>
      </c>
      <c r="O8">
        <v>31553</v>
      </c>
    </row>
    <row r="9" spans="1:15" ht="12.75">
      <c r="A9" s="2" t="s">
        <v>21</v>
      </c>
      <c r="B9" s="2"/>
      <c r="C9" s="2">
        <v>188605</v>
      </c>
      <c r="D9" s="2">
        <f>+C9-48950+1</f>
        <v>139656</v>
      </c>
      <c r="E9" s="2">
        <v>145111</v>
      </c>
      <c r="F9" s="2">
        <v>6688</v>
      </c>
      <c r="G9" s="2">
        <v>48949</v>
      </c>
      <c r="H9" s="2">
        <v>43494</v>
      </c>
      <c r="I9" s="2">
        <v>4080</v>
      </c>
      <c r="J9" s="3">
        <v>9535</v>
      </c>
      <c r="K9" s="2">
        <v>28126</v>
      </c>
      <c r="L9" s="2">
        <v>35556</v>
      </c>
      <c r="M9" s="3">
        <v>20835</v>
      </c>
      <c r="N9" s="15">
        <v>11503</v>
      </c>
      <c r="O9">
        <v>4494</v>
      </c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2"/>
      <c r="L10" s="4"/>
      <c r="M10" s="5"/>
      <c r="N10" s="4"/>
      <c r="O10" s="6"/>
    </row>
    <row r="11" spans="1:14" ht="12.75">
      <c r="A11" s="20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2.75">
      <c r="B12" s="2"/>
      <c r="C12" s="2"/>
      <c r="D12" s="2"/>
      <c r="E12" s="2"/>
      <c r="F12" s="21"/>
      <c r="G12" s="2"/>
      <c r="H12" s="2"/>
      <c r="I12" s="2"/>
      <c r="J12" s="2"/>
      <c r="K12" s="2"/>
      <c r="L12" s="2"/>
      <c r="M12" s="3"/>
      <c r="N12" s="2"/>
    </row>
    <row r="13" spans="1:14" ht="12.75">
      <c r="A13" s="1" t="s">
        <v>80</v>
      </c>
      <c r="B13" s="22"/>
      <c r="C13" s="22"/>
      <c r="D13" s="22"/>
      <c r="E13" s="22"/>
      <c r="F13" s="23"/>
      <c r="G13" s="22"/>
      <c r="H13" s="22"/>
      <c r="I13" s="22"/>
      <c r="J13" s="22"/>
      <c r="K13" s="2"/>
      <c r="L13" s="2"/>
      <c r="M13" s="3"/>
      <c r="N13" s="2"/>
    </row>
    <row r="14" spans="1:14" ht="12.75">
      <c r="A14" s="24" t="s">
        <v>23</v>
      </c>
      <c r="B14" s="45" t="s">
        <v>24</v>
      </c>
      <c r="C14" s="45"/>
      <c r="D14" s="45"/>
      <c r="E14" s="45" t="s">
        <v>25</v>
      </c>
      <c r="F14" s="45"/>
      <c r="G14" s="45" t="s">
        <v>26</v>
      </c>
      <c r="H14" s="45"/>
      <c r="I14" s="45" t="s">
        <v>27</v>
      </c>
      <c r="J14" s="45"/>
      <c r="K14" s="2"/>
      <c r="L14" s="2"/>
      <c r="M14" s="11"/>
      <c r="N14" s="2"/>
    </row>
    <row r="15" spans="1:14" ht="12.75">
      <c r="A15" s="2"/>
      <c r="B15" s="3" t="s">
        <v>28</v>
      </c>
      <c r="C15" s="3" t="s">
        <v>29</v>
      </c>
      <c r="D15" s="3" t="s">
        <v>30</v>
      </c>
      <c r="E15" s="3" t="s">
        <v>29</v>
      </c>
      <c r="F15" s="3" t="s">
        <v>31</v>
      </c>
      <c r="G15" s="3" t="s">
        <v>29</v>
      </c>
      <c r="H15" s="3" t="s">
        <v>31</v>
      </c>
      <c r="I15" s="3" t="s">
        <v>29</v>
      </c>
      <c r="J15" s="3" t="s">
        <v>31</v>
      </c>
      <c r="K15" s="2"/>
      <c r="L15" s="2"/>
      <c r="M15" s="11"/>
      <c r="N15" s="2"/>
    </row>
    <row r="16" spans="1:14" ht="12.75">
      <c r="A16" s="2" t="s">
        <v>32</v>
      </c>
      <c r="B16" s="3" t="s">
        <v>24</v>
      </c>
      <c r="C16" s="3" t="s">
        <v>33</v>
      </c>
      <c r="D16" s="3" t="s">
        <v>34</v>
      </c>
      <c r="E16" s="3" t="s">
        <v>33</v>
      </c>
      <c r="F16" s="3" t="s">
        <v>34</v>
      </c>
      <c r="G16" s="3" t="s">
        <v>33</v>
      </c>
      <c r="H16" s="3" t="s">
        <v>34</v>
      </c>
      <c r="I16" s="3" t="s">
        <v>33</v>
      </c>
      <c r="J16" s="3" t="s">
        <v>34</v>
      </c>
      <c r="K16" s="2"/>
      <c r="L16" s="2"/>
      <c r="M16" s="11"/>
      <c r="N16" s="2"/>
    </row>
    <row r="17" spans="1:14" ht="12.75">
      <c r="A17" s="25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  <c r="K17" s="2"/>
      <c r="L17" s="27"/>
      <c r="M17" s="28"/>
      <c r="N17" s="27"/>
    </row>
    <row r="18" spans="1:14" ht="12.75">
      <c r="A18" s="29" t="s">
        <v>35</v>
      </c>
      <c r="B18" s="30">
        <v>7</v>
      </c>
      <c r="C18" s="30">
        <v>44</v>
      </c>
      <c r="D18" s="30">
        <v>10</v>
      </c>
      <c r="E18" s="30">
        <v>28840</v>
      </c>
      <c r="F18" s="30">
        <v>6529</v>
      </c>
      <c r="G18" s="30">
        <v>764501</v>
      </c>
      <c r="H18" s="30">
        <v>173081</v>
      </c>
      <c r="I18" s="30">
        <v>795775</v>
      </c>
      <c r="J18" s="30">
        <v>180161</v>
      </c>
      <c r="K18" s="2"/>
      <c r="L18" s="27"/>
      <c r="M18" s="28"/>
      <c r="N18" s="27"/>
    </row>
    <row r="19" spans="1:14" ht="12.75">
      <c r="A19" s="31" t="s">
        <v>36</v>
      </c>
      <c r="B19" s="30">
        <v>1</v>
      </c>
      <c r="C19" s="30">
        <v>4</v>
      </c>
      <c r="D19" s="30">
        <v>1</v>
      </c>
      <c r="E19" s="30">
        <v>28824</v>
      </c>
      <c r="F19" s="30">
        <v>6517</v>
      </c>
      <c r="G19" s="30">
        <v>752738</v>
      </c>
      <c r="H19" s="30">
        <v>170187</v>
      </c>
      <c r="I19" s="30">
        <v>783982</v>
      </c>
      <c r="J19" s="30">
        <v>177251</v>
      </c>
      <c r="K19" s="32"/>
      <c r="L19" s="27"/>
      <c r="M19" s="28"/>
      <c r="N19" s="27"/>
    </row>
    <row r="20" spans="1:14" ht="12.75">
      <c r="A20" s="31" t="s">
        <v>37</v>
      </c>
      <c r="B20" s="30">
        <v>1</v>
      </c>
      <c r="C20" s="30">
        <v>4</v>
      </c>
      <c r="D20" s="30">
        <v>1</v>
      </c>
      <c r="E20" s="30">
        <v>29067</v>
      </c>
      <c r="F20" s="30">
        <v>6494</v>
      </c>
      <c r="G20" s="30">
        <v>750168</v>
      </c>
      <c r="H20" s="30">
        <v>167598</v>
      </c>
      <c r="I20" s="30">
        <v>781690</v>
      </c>
      <c r="J20" s="30">
        <v>174641</v>
      </c>
      <c r="K20" s="2"/>
      <c r="L20" s="27"/>
      <c r="M20" s="28"/>
      <c r="N20" s="27"/>
    </row>
    <row r="21" spans="1:14" ht="12.75">
      <c r="A21" s="31" t="s">
        <v>38</v>
      </c>
      <c r="B21" s="30">
        <v>5</v>
      </c>
      <c r="C21" s="30">
        <v>33</v>
      </c>
      <c r="D21" s="30">
        <v>7</v>
      </c>
      <c r="E21" s="30">
        <v>27320</v>
      </c>
      <c r="F21" s="30">
        <v>6068</v>
      </c>
      <c r="G21" s="30">
        <v>723332</v>
      </c>
      <c r="H21" s="30">
        <v>160669</v>
      </c>
      <c r="I21" s="30">
        <v>753603</v>
      </c>
      <c r="J21" s="30">
        <v>167392</v>
      </c>
      <c r="K21" s="32"/>
      <c r="L21" s="27"/>
      <c r="M21" s="28"/>
      <c r="N21" s="27"/>
    </row>
    <row r="22" spans="1:14" ht="12.75">
      <c r="A22" s="31" t="s">
        <v>39</v>
      </c>
      <c r="B22" s="30">
        <v>1</v>
      </c>
      <c r="C22" s="30">
        <v>6</v>
      </c>
      <c r="D22" s="30">
        <v>1</v>
      </c>
      <c r="E22" s="30">
        <v>28506</v>
      </c>
      <c r="F22" s="30">
        <v>6202</v>
      </c>
      <c r="G22" s="30">
        <v>727733</v>
      </c>
      <c r="H22" s="30">
        <v>158340</v>
      </c>
      <c r="I22" s="30">
        <v>759747</v>
      </c>
      <c r="J22" s="30">
        <v>165305</v>
      </c>
      <c r="K22" s="32"/>
      <c r="L22" s="27"/>
      <c r="M22" s="28"/>
      <c r="N22" s="27"/>
    </row>
    <row r="23" spans="1:14" ht="12.75">
      <c r="A23" s="31" t="s">
        <v>40</v>
      </c>
      <c r="B23" s="30">
        <v>1</v>
      </c>
      <c r="C23" s="30">
        <v>6</v>
      </c>
      <c r="D23" s="30">
        <v>1</v>
      </c>
      <c r="E23" s="30">
        <v>30436</v>
      </c>
      <c r="F23" s="30">
        <v>6538</v>
      </c>
      <c r="G23" s="30">
        <v>739857</v>
      </c>
      <c r="H23" s="30">
        <v>158938</v>
      </c>
      <c r="I23" s="30">
        <v>773869</v>
      </c>
      <c r="J23" s="30">
        <v>166244</v>
      </c>
      <c r="K23" s="32"/>
      <c r="L23" s="27"/>
      <c r="M23" s="28"/>
      <c r="N23" s="27"/>
    </row>
    <row r="24" spans="1:14" ht="12.75">
      <c r="A24" s="31" t="s">
        <v>41</v>
      </c>
      <c r="B24" s="33">
        <v>5</v>
      </c>
      <c r="C24" s="33">
        <v>33</v>
      </c>
      <c r="D24" s="33">
        <v>7</v>
      </c>
      <c r="E24" s="33">
        <v>30496</v>
      </c>
      <c r="F24" s="33">
        <v>6557</v>
      </c>
      <c r="G24" s="33">
        <v>731354</v>
      </c>
      <c r="H24" s="33">
        <v>157247</v>
      </c>
      <c r="I24" s="33">
        <v>765445</v>
      </c>
      <c r="J24" s="33">
        <v>164577</v>
      </c>
      <c r="K24" s="34"/>
      <c r="L24" s="34"/>
      <c r="M24" s="35"/>
      <c r="N24" s="27"/>
    </row>
    <row r="25" spans="1:14" ht="12.75">
      <c r="A25" s="31" t="s">
        <v>42</v>
      </c>
      <c r="B25" s="30">
        <v>0</v>
      </c>
      <c r="C25" s="30">
        <v>2</v>
      </c>
      <c r="D25" s="30">
        <v>0</v>
      </c>
      <c r="E25" s="30">
        <v>28479</v>
      </c>
      <c r="F25" s="30">
        <v>6180</v>
      </c>
      <c r="G25" s="30">
        <v>718701</v>
      </c>
      <c r="H25" s="30">
        <v>155968</v>
      </c>
      <c r="I25" s="30">
        <v>750700</v>
      </c>
      <c r="J25" s="30">
        <v>162912</v>
      </c>
      <c r="K25" s="2"/>
      <c r="L25" s="27"/>
      <c r="M25" s="28"/>
      <c r="N25" s="27"/>
    </row>
    <row r="26" spans="1:14" ht="12.75">
      <c r="A26" s="31" t="s">
        <v>43</v>
      </c>
      <c r="B26" s="30">
        <v>0</v>
      </c>
      <c r="C26" s="30">
        <v>2</v>
      </c>
      <c r="D26" s="30">
        <v>0</v>
      </c>
      <c r="E26" s="30">
        <v>32549</v>
      </c>
      <c r="F26" s="30">
        <v>7010</v>
      </c>
      <c r="G26" s="30">
        <v>724648</v>
      </c>
      <c r="H26" s="30">
        <v>156073</v>
      </c>
      <c r="I26" s="30">
        <v>760842</v>
      </c>
      <c r="J26" s="30">
        <v>163868</v>
      </c>
      <c r="K26" s="32"/>
      <c r="L26" s="27"/>
      <c r="M26" s="28"/>
      <c r="N26" s="27"/>
    </row>
    <row r="27" spans="1:14" ht="12.75">
      <c r="A27" s="31" t="s">
        <v>44</v>
      </c>
      <c r="B27" s="30">
        <v>4</v>
      </c>
      <c r="C27" s="30">
        <v>25</v>
      </c>
      <c r="D27" s="30">
        <v>6</v>
      </c>
      <c r="E27" s="30">
        <v>28335</v>
      </c>
      <c r="F27" s="30">
        <v>6301</v>
      </c>
      <c r="G27" s="30">
        <v>690730</v>
      </c>
      <c r="H27" s="30">
        <v>153598</v>
      </c>
      <c r="I27" s="30">
        <v>722563</v>
      </c>
      <c r="J27" s="30">
        <v>160677</v>
      </c>
      <c r="K27" s="32"/>
      <c r="L27" s="32"/>
      <c r="M27" s="36"/>
      <c r="N27" s="32"/>
    </row>
    <row r="28" spans="1:14" ht="12.75">
      <c r="A28" s="37" t="s">
        <v>14</v>
      </c>
      <c r="B28" s="38"/>
      <c r="C28" s="38"/>
      <c r="D28" s="38"/>
      <c r="E28" s="38"/>
      <c r="F28" s="38"/>
      <c r="G28" s="38"/>
      <c r="H28" s="38"/>
      <c r="I28" s="38"/>
      <c r="J28" s="38"/>
      <c r="K28" s="2"/>
      <c r="L28" s="27"/>
      <c r="M28" s="28"/>
      <c r="N28" s="27"/>
    </row>
    <row r="29" spans="1:14" ht="12.75">
      <c r="A29" s="31" t="s">
        <v>45</v>
      </c>
      <c r="B29" s="30">
        <v>2</v>
      </c>
      <c r="C29" s="30">
        <v>12</v>
      </c>
      <c r="D29" s="30">
        <v>3</v>
      </c>
      <c r="E29" s="30">
        <v>25674</v>
      </c>
      <c r="F29" s="30">
        <v>5755</v>
      </c>
      <c r="G29" s="30">
        <v>647327</v>
      </c>
      <c r="H29" s="30">
        <v>145108</v>
      </c>
      <c r="I29" s="30">
        <v>676387</v>
      </c>
      <c r="J29" s="30">
        <v>151622</v>
      </c>
      <c r="K29" s="2"/>
      <c r="L29" s="27"/>
      <c r="M29" s="28"/>
      <c r="N29" s="27"/>
    </row>
    <row r="30" spans="1:14" ht="12.75">
      <c r="A30" s="31" t="s">
        <v>46</v>
      </c>
      <c r="B30" s="30">
        <v>2</v>
      </c>
      <c r="C30" s="30">
        <v>12</v>
      </c>
      <c r="D30" s="30">
        <v>3</v>
      </c>
      <c r="E30" s="30">
        <v>25541</v>
      </c>
      <c r="F30" s="30">
        <v>5747</v>
      </c>
      <c r="G30" s="30">
        <v>603925</v>
      </c>
      <c r="H30" s="30">
        <v>135897</v>
      </c>
      <c r="I30" s="30">
        <v>632826</v>
      </c>
      <c r="J30" s="30">
        <v>142400</v>
      </c>
      <c r="K30" s="32"/>
      <c r="L30" s="32"/>
      <c r="M30" s="36"/>
      <c r="N30" s="27"/>
    </row>
    <row r="31" spans="1:14" ht="12.75">
      <c r="A31" s="31" t="s">
        <v>35</v>
      </c>
      <c r="B31" s="30">
        <v>3</v>
      </c>
      <c r="C31" s="30">
        <v>20</v>
      </c>
      <c r="D31" s="30">
        <v>5</v>
      </c>
      <c r="E31" s="30">
        <v>25030</v>
      </c>
      <c r="F31" s="30">
        <v>5680</v>
      </c>
      <c r="G31" s="30">
        <v>589526</v>
      </c>
      <c r="H31" s="30">
        <v>133770</v>
      </c>
      <c r="I31" s="30">
        <v>618627</v>
      </c>
      <c r="J31" s="30">
        <v>140374</v>
      </c>
      <c r="K31" s="32"/>
      <c r="L31" s="32"/>
      <c r="M31" s="36"/>
      <c r="N31" s="32"/>
    </row>
    <row r="32" spans="1:14" ht="12.75">
      <c r="A32" s="31" t="s">
        <v>47</v>
      </c>
      <c r="B32" s="30">
        <v>3</v>
      </c>
      <c r="C32" s="30">
        <v>20</v>
      </c>
      <c r="D32" s="30">
        <v>5</v>
      </c>
      <c r="E32" s="30">
        <v>23770</v>
      </c>
      <c r="F32" s="30">
        <v>5274</v>
      </c>
      <c r="G32" s="30">
        <v>590497</v>
      </c>
      <c r="H32" s="30">
        <v>131018</v>
      </c>
      <c r="I32" s="30">
        <v>618383</v>
      </c>
      <c r="J32" s="30">
        <v>137206</v>
      </c>
      <c r="K32" s="32"/>
      <c r="L32" s="27"/>
      <c r="M32" s="28"/>
      <c r="N32" s="27"/>
    </row>
    <row r="33" spans="1:14" ht="12.75">
      <c r="A33" s="31" t="s">
        <v>48</v>
      </c>
      <c r="B33" s="30">
        <v>3</v>
      </c>
      <c r="C33" s="30">
        <v>21</v>
      </c>
      <c r="D33" s="30">
        <v>4</v>
      </c>
      <c r="E33" s="30">
        <v>22626</v>
      </c>
      <c r="F33" s="30">
        <v>4925</v>
      </c>
      <c r="G33" s="30">
        <v>627455</v>
      </c>
      <c r="H33" s="30">
        <v>136582</v>
      </c>
      <c r="I33" s="30">
        <v>656119</v>
      </c>
      <c r="J33" s="30">
        <v>142821</v>
      </c>
      <c r="K33" s="32"/>
      <c r="L33" s="32"/>
      <c r="M33" s="36"/>
      <c r="N33" s="32"/>
    </row>
    <row r="34" spans="1:14" ht="12.75">
      <c r="A34" s="31" t="s">
        <v>49</v>
      </c>
      <c r="B34" s="30">
        <v>3</v>
      </c>
      <c r="C34" s="30">
        <v>20</v>
      </c>
      <c r="D34" s="30">
        <v>4</v>
      </c>
      <c r="E34" s="30">
        <v>21943</v>
      </c>
      <c r="F34" s="30">
        <v>4864</v>
      </c>
      <c r="G34" s="30">
        <v>619299</v>
      </c>
      <c r="H34" s="30">
        <v>137286</v>
      </c>
      <c r="I34" s="30">
        <v>647665</v>
      </c>
      <c r="J34" s="30">
        <v>143573</v>
      </c>
      <c r="K34" s="32"/>
      <c r="L34" s="32"/>
      <c r="M34" s="36"/>
      <c r="N34" s="32"/>
    </row>
    <row r="35" spans="1:14" ht="12.75">
      <c r="A35" s="31" t="s">
        <v>50</v>
      </c>
      <c r="B35" s="30">
        <v>3</v>
      </c>
      <c r="C35" s="30">
        <v>19</v>
      </c>
      <c r="D35" s="30">
        <v>4</v>
      </c>
      <c r="E35" s="30">
        <v>20727</v>
      </c>
      <c r="F35" s="30">
        <v>4712</v>
      </c>
      <c r="G35" s="30">
        <v>602309</v>
      </c>
      <c r="H35" s="30">
        <v>136920</v>
      </c>
      <c r="I35" s="30">
        <v>629315</v>
      </c>
      <c r="J35" s="30">
        <v>143059</v>
      </c>
      <c r="K35" s="32"/>
      <c r="L35" s="32"/>
      <c r="M35" s="36"/>
      <c r="N35" s="32"/>
    </row>
    <row r="36" spans="1:14" ht="12.75">
      <c r="A36" s="39" t="s">
        <v>51</v>
      </c>
      <c r="B36" s="30">
        <v>3</v>
      </c>
      <c r="C36" s="30">
        <v>19</v>
      </c>
      <c r="D36" s="30">
        <v>4</v>
      </c>
      <c r="E36" s="30">
        <v>19971</v>
      </c>
      <c r="F36" s="30">
        <v>4535</v>
      </c>
      <c r="G36" s="30">
        <v>608225</v>
      </c>
      <c r="H36" s="30">
        <v>138107</v>
      </c>
      <c r="I36" s="30">
        <v>634527</v>
      </c>
      <c r="J36" s="30">
        <v>144079</v>
      </c>
      <c r="K36" s="32"/>
      <c r="L36" s="32"/>
      <c r="M36" s="36"/>
      <c r="N36" s="32"/>
    </row>
    <row r="37" spans="1:14" ht="12.75">
      <c r="A37" s="39" t="s">
        <v>52</v>
      </c>
      <c r="B37" s="30">
        <v>3</v>
      </c>
      <c r="C37" s="30">
        <v>18</v>
      </c>
      <c r="D37" s="30">
        <v>4</v>
      </c>
      <c r="E37" s="30">
        <v>19116</v>
      </c>
      <c r="F37" s="30">
        <v>4395</v>
      </c>
      <c r="G37" s="30">
        <v>585319</v>
      </c>
      <c r="H37" s="30">
        <v>134587</v>
      </c>
      <c r="I37" s="30">
        <v>611219</v>
      </c>
      <c r="J37" s="30">
        <v>140542</v>
      </c>
      <c r="K37" s="32"/>
      <c r="L37" s="32"/>
      <c r="M37" s="36"/>
      <c r="N37" s="32"/>
    </row>
    <row r="38" spans="1:14" ht="12.75">
      <c r="A38" s="31" t="s">
        <v>53</v>
      </c>
      <c r="B38" s="30">
        <v>3</v>
      </c>
      <c r="C38" s="30">
        <v>18</v>
      </c>
      <c r="D38" s="30">
        <v>4</v>
      </c>
      <c r="E38" s="30">
        <v>19375</v>
      </c>
      <c r="F38" s="30">
        <v>4453</v>
      </c>
      <c r="G38" s="30">
        <v>575864</v>
      </c>
      <c r="H38" s="30">
        <v>132352</v>
      </c>
      <c r="I38" s="30">
        <v>602048</v>
      </c>
      <c r="J38" s="30">
        <v>138370</v>
      </c>
      <c r="K38" s="32"/>
      <c r="L38" s="32"/>
      <c r="M38" s="36"/>
      <c r="N38" s="32"/>
    </row>
    <row r="39" spans="1:14" ht="12.75">
      <c r="A39" s="39" t="s">
        <v>54</v>
      </c>
      <c r="B39" s="30">
        <v>3</v>
      </c>
      <c r="C39" s="30">
        <v>19</v>
      </c>
      <c r="D39" s="30">
        <v>4</v>
      </c>
      <c r="E39" s="30">
        <v>19119</v>
      </c>
      <c r="F39" s="30">
        <v>4376</v>
      </c>
      <c r="G39" s="30">
        <v>580749</v>
      </c>
      <c r="H39" s="30">
        <v>132925</v>
      </c>
      <c r="I39" s="30">
        <v>606667</v>
      </c>
      <c r="J39" s="30">
        <v>138857</v>
      </c>
      <c r="K39" s="32"/>
      <c r="L39" s="32"/>
      <c r="M39" s="36"/>
      <c r="N39" s="32"/>
    </row>
    <row r="40" spans="1:14" ht="12.75">
      <c r="A40" s="31" t="s">
        <v>55</v>
      </c>
      <c r="B40" s="30">
        <v>3</v>
      </c>
      <c r="C40" s="30">
        <v>20</v>
      </c>
      <c r="D40" s="30">
        <v>5</v>
      </c>
      <c r="E40" s="30">
        <v>19393</v>
      </c>
      <c r="F40" s="30">
        <v>4443</v>
      </c>
      <c r="G40" s="30">
        <v>593423</v>
      </c>
      <c r="H40" s="30">
        <v>135950</v>
      </c>
      <c r="I40" s="30">
        <v>619136</v>
      </c>
      <c r="J40" s="30">
        <v>141841</v>
      </c>
      <c r="K40" s="32"/>
      <c r="L40" s="32"/>
      <c r="M40" s="36"/>
      <c r="N40" s="27"/>
    </row>
    <row r="41" spans="1:14" ht="12.75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1"/>
      <c r="N41" s="2"/>
    </row>
    <row r="42" spans="1:14" ht="12.75">
      <c r="A42" s="2" t="s">
        <v>56</v>
      </c>
      <c r="B42" s="2">
        <v>3</v>
      </c>
      <c r="C42" s="2">
        <v>20</v>
      </c>
      <c r="D42" s="2">
        <v>5</v>
      </c>
      <c r="E42" s="2">
        <v>19686</v>
      </c>
      <c r="F42" s="2">
        <v>4500</v>
      </c>
      <c r="G42" s="2">
        <v>593121</v>
      </c>
      <c r="H42" s="2">
        <v>135571</v>
      </c>
      <c r="I42" s="2">
        <v>619116</v>
      </c>
      <c r="J42" s="2">
        <v>141514</v>
      </c>
      <c r="K42" s="2"/>
      <c r="L42" s="2"/>
      <c r="M42" s="11"/>
      <c r="N42" s="2"/>
    </row>
    <row r="43" spans="1:14" ht="12.75">
      <c r="A43" s="2" t="s">
        <v>57</v>
      </c>
      <c r="B43" s="2">
        <v>3</v>
      </c>
      <c r="C43" s="2">
        <v>20</v>
      </c>
      <c r="D43" s="2">
        <v>5</v>
      </c>
      <c r="E43" s="2">
        <v>19096</v>
      </c>
      <c r="F43" s="2">
        <v>4376</v>
      </c>
      <c r="G43" s="2">
        <v>567725</v>
      </c>
      <c r="H43" s="2">
        <v>130093</v>
      </c>
      <c r="I43" s="2">
        <v>593064</v>
      </c>
      <c r="J43" s="2">
        <v>135900</v>
      </c>
      <c r="K43" s="2"/>
      <c r="L43" s="2"/>
      <c r="M43" s="11"/>
      <c r="N43" s="2"/>
    </row>
    <row r="44" spans="1:14" ht="12.75">
      <c r="A44" s="2" t="s">
        <v>58</v>
      </c>
      <c r="B44" s="2">
        <v>3</v>
      </c>
      <c r="C44" s="2">
        <v>22</v>
      </c>
      <c r="D44" s="2">
        <v>5</v>
      </c>
      <c r="E44" s="2">
        <v>19181</v>
      </c>
      <c r="F44" s="2">
        <v>4390</v>
      </c>
      <c r="G44" s="2">
        <v>540246</v>
      </c>
      <c r="H44" s="2">
        <v>123654</v>
      </c>
      <c r="I44" s="2">
        <v>565626</v>
      </c>
      <c r="J44" s="2">
        <v>129463</v>
      </c>
      <c r="K44" s="2"/>
      <c r="L44" s="2"/>
      <c r="M44" s="11"/>
      <c r="N44" s="2"/>
    </row>
    <row r="45" spans="1:14" ht="12.75">
      <c r="A45" s="40" t="s">
        <v>59</v>
      </c>
      <c r="B45" s="2">
        <v>3</v>
      </c>
      <c r="C45" s="2">
        <v>22</v>
      </c>
      <c r="D45" s="2">
        <v>5</v>
      </c>
      <c r="E45" s="2">
        <v>19969</v>
      </c>
      <c r="F45" s="2">
        <v>4582</v>
      </c>
      <c r="G45" s="2">
        <v>545466</v>
      </c>
      <c r="H45" s="2">
        <v>125164</v>
      </c>
      <c r="I45" s="2">
        <v>571678</v>
      </c>
      <c r="J45" s="2">
        <v>131178</v>
      </c>
      <c r="K45" s="2"/>
      <c r="L45" s="2"/>
      <c r="M45" s="11"/>
      <c r="N45" s="2"/>
    </row>
    <row r="46" spans="1:14" ht="12.75">
      <c r="A46" s="7" t="s">
        <v>60</v>
      </c>
      <c r="B46" s="2">
        <v>3</v>
      </c>
      <c r="C46" s="2">
        <v>22</v>
      </c>
      <c r="D46" s="2">
        <v>5</v>
      </c>
      <c r="E46" s="2">
        <v>20316</v>
      </c>
      <c r="F46" s="2">
        <v>4540</v>
      </c>
      <c r="G46" s="2">
        <v>547377</v>
      </c>
      <c r="H46" s="2">
        <v>122319</v>
      </c>
      <c r="I46" s="2">
        <v>573812</v>
      </c>
      <c r="J46" s="2">
        <v>128226</v>
      </c>
      <c r="K46" s="2"/>
      <c r="L46" s="2"/>
      <c r="M46" s="11"/>
      <c r="N46" s="2"/>
    </row>
    <row r="47" spans="1:14" ht="12.75">
      <c r="A47" s="2" t="s">
        <v>61</v>
      </c>
      <c r="B47" s="2">
        <v>4</v>
      </c>
      <c r="C47" s="2">
        <v>24</v>
      </c>
      <c r="D47" s="2">
        <v>5</v>
      </c>
      <c r="E47" s="2">
        <v>19776</v>
      </c>
      <c r="F47" s="2">
        <v>4351</v>
      </c>
      <c r="G47" s="2">
        <v>525632</v>
      </c>
      <c r="H47" s="2">
        <v>115651</v>
      </c>
      <c r="I47" s="2">
        <v>551475</v>
      </c>
      <c r="J47" s="2">
        <v>121337</v>
      </c>
      <c r="K47" s="2"/>
      <c r="L47" s="2"/>
      <c r="M47" s="11"/>
      <c r="N47" s="2"/>
    </row>
    <row r="48" spans="1:14" ht="12.75">
      <c r="A48" s="7" t="s">
        <v>50</v>
      </c>
      <c r="B48" s="2">
        <v>1</v>
      </c>
      <c r="C48" s="2">
        <v>7</v>
      </c>
      <c r="D48" s="2">
        <v>1</v>
      </c>
      <c r="E48" s="2">
        <v>19349</v>
      </c>
      <c r="F48" s="2">
        <v>4192</v>
      </c>
      <c r="G48" s="2">
        <v>526605</v>
      </c>
      <c r="H48" s="2">
        <v>114083</v>
      </c>
      <c r="I48" s="2">
        <v>551976</v>
      </c>
      <c r="J48" s="2">
        <v>119579</v>
      </c>
      <c r="K48" s="2"/>
      <c r="L48" s="2"/>
      <c r="M48" s="11"/>
      <c r="N48" s="2"/>
    </row>
    <row r="49" spans="1:14" ht="12.75">
      <c r="A49" s="7" t="s">
        <v>51</v>
      </c>
      <c r="B49" s="2">
        <v>1</v>
      </c>
      <c r="C49" s="2">
        <v>7</v>
      </c>
      <c r="D49" s="2">
        <v>1</v>
      </c>
      <c r="E49" s="2">
        <v>19186</v>
      </c>
      <c r="F49" s="2">
        <v>4140</v>
      </c>
      <c r="G49" s="2">
        <v>522333</v>
      </c>
      <c r="H49" s="2">
        <v>112717</v>
      </c>
      <c r="I49" s="2">
        <v>547531</v>
      </c>
      <c r="J49" s="2">
        <v>118154</v>
      </c>
      <c r="K49" s="2"/>
      <c r="L49" s="2"/>
      <c r="M49" s="11"/>
      <c r="N49" s="2"/>
    </row>
    <row r="50" spans="1:14" ht="12.75">
      <c r="A50" t="s">
        <v>52</v>
      </c>
      <c r="B50" s="2">
        <v>1</v>
      </c>
      <c r="C50" s="2">
        <v>8</v>
      </c>
      <c r="D50" s="2">
        <v>2</v>
      </c>
      <c r="E50" s="2">
        <v>19150</v>
      </c>
      <c r="F50" s="2">
        <v>4123</v>
      </c>
      <c r="G50" s="2">
        <v>524732</v>
      </c>
      <c r="H50" s="2">
        <v>112967</v>
      </c>
      <c r="I50" s="2">
        <v>549897</v>
      </c>
      <c r="J50" s="2">
        <v>118385</v>
      </c>
      <c r="K50" s="2"/>
      <c r="L50" s="2"/>
      <c r="M50" s="11"/>
      <c r="N50" s="2"/>
    </row>
    <row r="51" spans="1:14" ht="12.75">
      <c r="A51" s="2" t="s">
        <v>53</v>
      </c>
      <c r="B51" s="2">
        <v>2</v>
      </c>
      <c r="C51" s="2">
        <v>8</v>
      </c>
      <c r="D51" s="2">
        <v>2</v>
      </c>
      <c r="E51" s="2">
        <v>18655</v>
      </c>
      <c r="F51" s="2">
        <v>4057</v>
      </c>
      <c r="G51" s="2">
        <v>524865</v>
      </c>
      <c r="H51" s="2">
        <v>114151</v>
      </c>
      <c r="I51" s="2">
        <v>549508</v>
      </c>
      <c r="J51" s="2">
        <v>119511</v>
      </c>
      <c r="K51" s="2"/>
      <c r="L51" s="2"/>
      <c r="M51" s="11"/>
      <c r="N51" s="2"/>
    </row>
    <row r="52" spans="1:14" ht="12.75">
      <c r="A52" s="2" t="s">
        <v>54</v>
      </c>
      <c r="B52" s="2">
        <v>2</v>
      </c>
      <c r="C52" s="2">
        <v>8</v>
      </c>
      <c r="D52" s="2">
        <v>2</v>
      </c>
      <c r="E52" s="2">
        <v>18104</v>
      </c>
      <c r="F52" s="2">
        <v>3974</v>
      </c>
      <c r="G52" s="2">
        <v>519847</v>
      </c>
      <c r="H52" s="2">
        <v>114102</v>
      </c>
      <c r="I52" s="2">
        <v>543886</v>
      </c>
      <c r="J52" s="2">
        <v>119379</v>
      </c>
      <c r="K52" s="2"/>
      <c r="L52" s="2"/>
      <c r="M52" s="11"/>
      <c r="N52" s="2"/>
    </row>
    <row r="53" spans="1:14" ht="12.75">
      <c r="A53" s="12" t="s">
        <v>55</v>
      </c>
      <c r="B53" s="12">
        <v>2</v>
      </c>
      <c r="C53" s="12">
        <v>10</v>
      </c>
      <c r="D53" s="12">
        <v>2</v>
      </c>
      <c r="E53" s="12">
        <v>18598</v>
      </c>
      <c r="F53" s="12">
        <v>4191</v>
      </c>
      <c r="G53" s="12">
        <v>501429</v>
      </c>
      <c r="H53" s="12">
        <v>113011</v>
      </c>
      <c r="I53" s="12">
        <v>525741</v>
      </c>
      <c r="J53" s="12">
        <v>118490</v>
      </c>
      <c r="K53" s="2"/>
      <c r="L53" s="2"/>
      <c r="M53" s="11"/>
      <c r="N53" s="2"/>
    </row>
    <row r="54" spans="1:14" ht="12.75">
      <c r="A54" s="1" t="s">
        <v>14</v>
      </c>
      <c r="B54" s="1">
        <v>2</v>
      </c>
      <c r="C54" s="1">
        <v>12</v>
      </c>
      <c r="D54" s="1">
        <v>3</v>
      </c>
      <c r="E54" s="1">
        <v>25674</v>
      </c>
      <c r="F54" s="1">
        <v>5755</v>
      </c>
      <c r="G54" s="1">
        <v>647327</v>
      </c>
      <c r="H54" s="1">
        <v>145108</v>
      </c>
      <c r="I54" s="1">
        <v>676387</v>
      </c>
      <c r="J54" s="1">
        <v>151622</v>
      </c>
      <c r="K54" s="2"/>
      <c r="L54" s="2"/>
      <c r="M54" s="11"/>
      <c r="N54" s="2"/>
    </row>
    <row r="55" spans="1:14" ht="12.75">
      <c r="A55" s="1" t="s">
        <v>15</v>
      </c>
      <c r="B55" s="1">
        <v>3</v>
      </c>
      <c r="C55" s="1">
        <v>20</v>
      </c>
      <c r="D55" s="1">
        <v>5</v>
      </c>
      <c r="E55" s="1">
        <v>19686</v>
      </c>
      <c r="F55" s="1">
        <v>4500</v>
      </c>
      <c r="G55" s="1">
        <v>593121</v>
      </c>
      <c r="H55" s="1">
        <v>135571</v>
      </c>
      <c r="I55" s="1">
        <v>619116</v>
      </c>
      <c r="J55" s="1">
        <v>141514</v>
      </c>
      <c r="K55" s="2"/>
      <c r="L55" s="2"/>
      <c r="M55" s="11"/>
      <c r="N55" s="2"/>
    </row>
    <row r="56" spans="1:14" ht="12.75">
      <c r="A56" s="41" t="s">
        <v>16</v>
      </c>
      <c r="B56" s="1">
        <v>2</v>
      </c>
      <c r="C56" s="1">
        <v>10</v>
      </c>
      <c r="D56" s="1">
        <v>2</v>
      </c>
      <c r="E56" s="1">
        <v>18216</v>
      </c>
      <c r="F56" s="1">
        <v>4198</v>
      </c>
      <c r="G56" s="1">
        <v>466215</v>
      </c>
      <c r="H56" s="1">
        <v>107448</v>
      </c>
      <c r="I56" s="1">
        <v>490129</v>
      </c>
      <c r="J56" s="1">
        <v>112959</v>
      </c>
      <c r="K56" s="1"/>
      <c r="L56" s="2"/>
      <c r="M56" s="11"/>
      <c r="N56" s="2"/>
    </row>
    <row r="57" spans="1:14" ht="12.75">
      <c r="A57" s="41" t="s">
        <v>17</v>
      </c>
      <c r="B57" s="1">
        <v>3</v>
      </c>
      <c r="C57" s="1">
        <v>19</v>
      </c>
      <c r="D57" s="1">
        <v>4</v>
      </c>
      <c r="E57" s="1">
        <v>16785</v>
      </c>
      <c r="F57" s="1">
        <v>3534</v>
      </c>
      <c r="G57" s="1">
        <v>341476</v>
      </c>
      <c r="H57" s="1">
        <v>71890</v>
      </c>
      <c r="I57" s="1">
        <v>361470</v>
      </c>
      <c r="J57" s="1">
        <v>76100</v>
      </c>
      <c r="K57" s="1"/>
      <c r="L57" s="2"/>
      <c r="M57" s="11"/>
      <c r="N57" s="2"/>
    </row>
    <row r="58" spans="1:14" ht="12.75">
      <c r="A58" s="41" t="s">
        <v>18</v>
      </c>
      <c r="B58" s="1">
        <v>8</v>
      </c>
      <c r="C58" s="1">
        <v>50</v>
      </c>
      <c r="D58" s="1">
        <v>10</v>
      </c>
      <c r="E58" s="1">
        <v>14868</v>
      </c>
      <c r="F58" s="1">
        <v>3047</v>
      </c>
      <c r="G58" s="1">
        <v>249118</v>
      </c>
      <c r="H58" s="1">
        <v>51049</v>
      </c>
      <c r="I58" s="1">
        <v>264036</v>
      </c>
      <c r="J58" s="1">
        <v>54106</v>
      </c>
      <c r="K58" s="1"/>
      <c r="L58" s="2"/>
      <c r="M58" s="11"/>
      <c r="N58" s="2"/>
    </row>
    <row r="59" spans="1:14" ht="12.75">
      <c r="A59" s="41" t="s">
        <v>62</v>
      </c>
      <c r="B59" s="1">
        <v>2</v>
      </c>
      <c r="C59" s="1">
        <v>11</v>
      </c>
      <c r="D59" s="1">
        <v>2</v>
      </c>
      <c r="E59" s="1">
        <v>12711</v>
      </c>
      <c r="F59" s="1">
        <v>2725</v>
      </c>
      <c r="G59" s="1">
        <v>184482</v>
      </c>
      <c r="H59" s="1">
        <v>39554</v>
      </c>
      <c r="I59" s="1">
        <v>197204</v>
      </c>
      <c r="J59" s="1">
        <v>42281</v>
      </c>
      <c r="K59" s="1"/>
      <c r="L59" s="2"/>
      <c r="M59" s="11"/>
      <c r="N59" s="2"/>
    </row>
    <row r="60" spans="1:14" ht="12.75">
      <c r="A60" s="41" t="s">
        <v>63</v>
      </c>
      <c r="B60" s="1">
        <v>3</v>
      </c>
      <c r="C60" s="1">
        <v>16</v>
      </c>
      <c r="D60" s="1">
        <v>4</v>
      </c>
      <c r="E60" s="1">
        <v>12973</v>
      </c>
      <c r="F60" s="1">
        <v>2974</v>
      </c>
      <c r="G60" s="1">
        <v>152924</v>
      </c>
      <c r="H60" s="1">
        <v>35058</v>
      </c>
      <c r="I60" s="1">
        <v>165913</v>
      </c>
      <c r="J60" s="1">
        <v>38036</v>
      </c>
      <c r="K60" s="1"/>
      <c r="L60" s="2"/>
      <c r="M60" s="11"/>
      <c r="N60" s="2"/>
    </row>
    <row r="61" spans="1:14" ht="12.75">
      <c r="A61" s="41" t="s">
        <v>64</v>
      </c>
      <c r="B61" s="1">
        <v>6</v>
      </c>
      <c r="C61" s="1">
        <v>34</v>
      </c>
      <c r="D61" s="1">
        <v>8</v>
      </c>
      <c r="E61" s="1">
        <v>12559</v>
      </c>
      <c r="F61" s="1">
        <v>2960</v>
      </c>
      <c r="G61" s="1">
        <v>125412</v>
      </c>
      <c r="H61" s="1">
        <v>29522</v>
      </c>
      <c r="I61" s="1">
        <v>138005</v>
      </c>
      <c r="J61" s="1">
        <v>32490</v>
      </c>
      <c r="K61" s="1"/>
      <c r="L61" s="2"/>
      <c r="M61" s="11"/>
      <c r="N61" s="2"/>
    </row>
    <row r="62" spans="1:14" ht="12.75">
      <c r="A62" s="41" t="s">
        <v>65</v>
      </c>
      <c r="B62" s="1">
        <v>1</v>
      </c>
      <c r="C62" s="1">
        <v>4</v>
      </c>
      <c r="D62" s="1">
        <v>1</v>
      </c>
      <c r="E62" s="1">
        <v>13394</v>
      </c>
      <c r="F62" s="1">
        <v>3391</v>
      </c>
      <c r="G62" s="1">
        <v>102507</v>
      </c>
      <c r="H62" s="1">
        <v>25975</v>
      </c>
      <c r="I62" s="1">
        <v>115905</v>
      </c>
      <c r="J62" s="1">
        <v>29367</v>
      </c>
      <c r="K62" s="1"/>
      <c r="L62" s="2"/>
      <c r="M62" s="11"/>
      <c r="N62" s="2"/>
    </row>
    <row r="63" spans="1:13" ht="12.75">
      <c r="A63" s="41" t="s">
        <v>66</v>
      </c>
      <c r="B63" s="1">
        <v>1</v>
      </c>
      <c r="C63" s="1">
        <v>7</v>
      </c>
      <c r="D63" s="1">
        <v>2</v>
      </c>
      <c r="E63" s="1">
        <v>14557</v>
      </c>
      <c r="F63" s="1">
        <v>4054</v>
      </c>
      <c r="G63" s="1">
        <v>80368</v>
      </c>
      <c r="H63" s="1">
        <v>22367</v>
      </c>
      <c r="I63" s="1">
        <v>94932</v>
      </c>
      <c r="J63" s="1">
        <v>26423</v>
      </c>
      <c r="K63" s="1"/>
      <c r="L63" s="2"/>
      <c r="M63" s="11"/>
    </row>
    <row r="64" spans="1:13" ht="12.75">
      <c r="A64" s="41" t="s">
        <v>67</v>
      </c>
      <c r="B64" s="1">
        <v>56</v>
      </c>
      <c r="C64" s="1">
        <v>280</v>
      </c>
      <c r="D64" s="1">
        <v>82</v>
      </c>
      <c r="E64" s="1">
        <v>15658</v>
      </c>
      <c r="F64" s="1">
        <v>4561</v>
      </c>
      <c r="G64" s="1">
        <v>58446</v>
      </c>
      <c r="H64" s="1">
        <v>17044</v>
      </c>
      <c r="I64" s="1">
        <v>74384</v>
      </c>
      <c r="J64" s="1">
        <v>21687</v>
      </c>
      <c r="K64" s="1"/>
      <c r="L64" s="2"/>
      <c r="M64" s="42"/>
    </row>
    <row r="65" spans="1:13" ht="12.75">
      <c r="A65" s="41" t="s">
        <v>68</v>
      </c>
      <c r="B65" s="1">
        <v>5</v>
      </c>
      <c r="C65" s="1">
        <v>23</v>
      </c>
      <c r="D65" s="1">
        <v>7</v>
      </c>
      <c r="E65" s="1">
        <v>13752</v>
      </c>
      <c r="F65" s="1">
        <v>4370</v>
      </c>
      <c r="G65" s="1">
        <v>66006</v>
      </c>
      <c r="H65" s="1">
        <v>20809</v>
      </c>
      <c r="I65" s="1">
        <v>79781</v>
      </c>
      <c r="J65" s="1">
        <v>25186</v>
      </c>
      <c r="K65" s="1"/>
      <c r="L65" s="2"/>
      <c r="M65" s="11"/>
    </row>
    <row r="66" spans="1:13" ht="12.75">
      <c r="A66" s="41" t="s">
        <v>69</v>
      </c>
      <c r="B66" s="1">
        <v>76</v>
      </c>
      <c r="C66" s="1">
        <v>339</v>
      </c>
      <c r="D66" s="1">
        <v>108</v>
      </c>
      <c r="E66" s="1">
        <v>12794</v>
      </c>
      <c r="F66" s="1">
        <v>4078</v>
      </c>
      <c r="G66" s="1">
        <v>47287</v>
      </c>
      <c r="H66" s="1">
        <v>15068</v>
      </c>
      <c r="I66" s="1">
        <v>60420</v>
      </c>
      <c r="J66" s="1">
        <v>19254</v>
      </c>
      <c r="K66" s="1"/>
      <c r="L66" s="2"/>
      <c r="M66" s="11"/>
    </row>
    <row r="67" spans="1:13" ht="12.75">
      <c r="A67" s="41" t="s">
        <v>70</v>
      </c>
      <c r="B67" s="1">
        <v>13</v>
      </c>
      <c r="C67" s="1">
        <v>55</v>
      </c>
      <c r="D67" s="1">
        <v>18</v>
      </c>
      <c r="E67" s="1">
        <v>10549</v>
      </c>
      <c r="F67" s="1">
        <v>3380</v>
      </c>
      <c r="G67" s="1">
        <v>20140</v>
      </c>
      <c r="H67" s="1">
        <v>6434</v>
      </c>
      <c r="I67" s="1">
        <v>30744</v>
      </c>
      <c r="J67" s="1">
        <v>9832</v>
      </c>
      <c r="K67" s="1"/>
      <c r="M67" s="42"/>
    </row>
    <row r="68" spans="1:13" ht="12.75">
      <c r="A68" s="41" t="s">
        <v>71</v>
      </c>
      <c r="B68" s="1">
        <v>66</v>
      </c>
      <c r="C68" s="1">
        <v>233</v>
      </c>
      <c r="D68" s="1">
        <v>90</v>
      </c>
      <c r="E68" s="1">
        <v>9039</v>
      </c>
      <c r="F68" s="1">
        <v>3499</v>
      </c>
      <c r="G68" s="1">
        <v>14578</v>
      </c>
      <c r="H68" s="1">
        <v>5631</v>
      </c>
      <c r="I68" s="1">
        <v>23850</v>
      </c>
      <c r="J68" s="1">
        <v>9220</v>
      </c>
      <c r="K68" s="1"/>
      <c r="L68" s="2"/>
      <c r="M68" s="42"/>
    </row>
    <row r="69" spans="1:14" ht="12.75">
      <c r="A69" s="41" t="s">
        <v>72</v>
      </c>
      <c r="B69" s="1">
        <v>76</v>
      </c>
      <c r="C69" s="1">
        <v>200</v>
      </c>
      <c r="D69" s="1">
        <v>102</v>
      </c>
      <c r="E69" s="1">
        <v>6828</v>
      </c>
      <c r="F69" s="1">
        <v>3496</v>
      </c>
      <c r="G69" s="1">
        <v>4388</v>
      </c>
      <c r="H69" s="1">
        <v>2236</v>
      </c>
      <c r="I69" s="1">
        <v>11416</v>
      </c>
      <c r="J69" s="1">
        <v>5834</v>
      </c>
      <c r="K69" s="1"/>
      <c r="L69" s="2"/>
      <c r="M69" s="11"/>
      <c r="N69" s="2"/>
    </row>
    <row r="70" spans="1:14" ht="12.75">
      <c r="A70" s="43"/>
      <c r="B70" s="5"/>
      <c r="C70" s="5"/>
      <c r="D70" s="5"/>
      <c r="E70" s="5"/>
      <c r="F70" s="14"/>
      <c r="G70" s="5"/>
      <c r="H70" s="5"/>
      <c r="I70" s="5"/>
      <c r="J70" s="5"/>
      <c r="K70" s="2"/>
      <c r="L70" s="2"/>
      <c r="M70" s="11"/>
      <c r="N70" s="2"/>
    </row>
    <row r="71" spans="1:14" ht="12.75">
      <c r="A71" s="2" t="s">
        <v>73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1"/>
      <c r="N71" s="2"/>
    </row>
    <row r="72" spans="1:14" ht="12.75">
      <c r="A72" s="2" t="s">
        <v>74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1"/>
      <c r="N72" s="2"/>
    </row>
    <row r="73" spans="1:14" ht="12.75">
      <c r="A73" s="2" t="s">
        <v>75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1"/>
      <c r="N73" s="2"/>
    </row>
    <row r="74" spans="1:14" ht="12.75">
      <c r="A74" s="2" t="s">
        <v>76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1"/>
      <c r="N74" s="2"/>
    </row>
    <row r="75" spans="1:14" ht="12.75">
      <c r="A75" s="2" t="s">
        <v>77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1"/>
      <c r="N75" s="2"/>
    </row>
    <row r="76" spans="1:14" ht="12.75">
      <c r="A76" s="20" t="s">
        <v>78</v>
      </c>
      <c r="B76" s="2"/>
      <c r="C76" s="2"/>
      <c r="D76" s="2"/>
      <c r="E76" s="2"/>
      <c r="F76" s="21"/>
      <c r="G76" s="2"/>
      <c r="H76" s="2"/>
      <c r="I76" s="2"/>
      <c r="J76" s="2"/>
      <c r="K76" s="44"/>
      <c r="L76" s="2"/>
      <c r="M76" s="11"/>
      <c r="N76" s="2"/>
    </row>
  </sheetData>
  <mergeCells count="8">
    <mergeCell ref="C3:E3"/>
    <mergeCell ref="F3:I3"/>
    <mergeCell ref="J3:O3"/>
    <mergeCell ref="H5:I5"/>
    <mergeCell ref="B14:D14"/>
    <mergeCell ref="E14:F14"/>
    <mergeCell ref="G14:H14"/>
    <mergeCell ref="I14:J14"/>
  </mergeCells>
  <hyperlinks>
    <hyperlink ref="A3" location="'S&amp;P CNX 500'!A1" tooltip="Time Series on BSE 200" display="S&amp;P CNX 500"/>
    <hyperlink ref="A4" location="'Options time series-BSE '!A1" display="Sensex Futures"/>
    <hyperlink ref="A5" location="'Options time series-BSE '!A1" tooltip="Time Series on BSE IT" display="Sensex Futures"/>
    <hyperlink ref="A6" location="'Options time series-BSE '!A1" display="Stock Futures"/>
    <hyperlink ref="A11" location="'Options time series-BSE '!A1" display="Stock Options"/>
    <hyperlink ref="A7" location="'Options time series-BSE '!A1" tooltip="Time Series on BSE CG" display="Stock Futures"/>
    <hyperlink ref="A8" location="'Options time series-BSE '!A1" display="Sensex Options"/>
    <hyperlink ref="A9" location="'Options time series-BSE '!A1" display="Stock Options"/>
    <hyperlink ref="A1" location="'CNX Nifty Junior'!A1" tooltip="Time series on BSE TECK" display="CNX Nifty Junior"/>
    <hyperlink ref="F6" location="'Options time series-NSE '!A1" display="Stock Futures"/>
    <hyperlink ref="F7" location="'Options time series-NSE '!A1" display="Stock Futures"/>
    <hyperlink ref="F11" location="'Options time series-NSE '!A1" display="Stock Options"/>
    <hyperlink ref="F5" location="'Options time series-NSE '!A1" tooltip="Time series on Nifty Options" display="Nifty Futures"/>
    <hyperlink ref="F12" location="'BSE HC'!A1" display="BSE HC "/>
    <hyperlink ref="D11" location="'BSE 100'!A1" display="BSE100 "/>
    <hyperlink ref="C11" location="'BSE 200'!A1" display="BSE200 "/>
    <hyperlink ref="C7" location="'Options time series-BSE '!A1" display="Stock Futures"/>
    <hyperlink ref="D12" location="'BSE IT '!A1" display="BSE IT "/>
    <hyperlink ref="C12" location="'BSE CD'!A1" display="BSE CD "/>
    <hyperlink ref="A59" location="'BSE HC'!A1" display="BSE HC "/>
    <hyperlink ref="A73" location="'BSE HC'!A1" display="BSE HC "/>
    <hyperlink ref="F72" location="'Options time series-NSE '!A1" display="Nifty Futures"/>
    <hyperlink ref="A13" location="'BSE FMC'!A1" display="BSEFMC "/>
    <hyperlink ref="A15" location="'BSE HC'!A1" display="BSE HC "/>
    <hyperlink ref="A71" location="'BSE CG'!A1" display="BSE CG "/>
    <hyperlink ref="A75" location="'BSE PSU'!A1" display="BSEPSU "/>
    <hyperlink ref="F15" location="'Options time series-NSE '!A1" tooltip="Time series on Stock Options" display="Nifty Futures"/>
    <hyperlink ref="F74" location="'Options time series-NSE '!A1" display="Nifty Futures"/>
    <hyperlink ref="A14" location="'BSE CG'!A1" display="BSE CG "/>
    <hyperlink ref="A62" location="'BSE IT '!A1" tooltip="Time series on Sensex Options" display="BSE IT "/>
    <hyperlink ref="F14" location="'Options time series-NSE '!A1" display="Stock Options"/>
    <hyperlink ref="F62" location="'Options time series-NSE '!A1" display="Nifty Options"/>
    <hyperlink ref="A60" location="'BSE FMC'!A1" tooltip="Time series on Stock Options" display="BSEFMC "/>
    <hyperlink ref="F60" location="'Options time series-NSE '!A1" tooltip="Time series on Stock Options" display="Nifty Futures"/>
    <hyperlink ref="A72" location="'BSE PSU'!A1" display="BSEPSU "/>
    <hyperlink ref="A74" location="'BSE CG'!A1" display="BSE CG "/>
    <hyperlink ref="A17" location="'CNX Nifty Junior'!A1" display="CNX Nifty Junior"/>
    <hyperlink ref="A61" location="'BSE CD'!A1" display="BSE CD "/>
    <hyperlink ref="F17" location="'Options time series-NSE '!A1" display="Nifty Futures"/>
    <hyperlink ref="F61" location="'Options time series-NSE '!A1" display="Nifty Options"/>
    <hyperlink ref="F59" location="'Options time series-NSE '!A1" display="Stock Options"/>
    <hyperlink ref="A76" location="'CNX Nifty Junior'!A1" display="CNX Nifty Junior"/>
    <hyperlink ref="A16" location="'BSE CG'!A1" display="BSE CG "/>
    <hyperlink ref="F73" location="'Options time series-NSE '!A1" display="Stock Futures"/>
    <hyperlink ref="A56" location="'S&amp;P CNX NIFTY'!A1" display="S&amp;P CNX Nifty"/>
    <hyperlink ref="F71" location="'Options time series-NSE '!A1" display="Nifty Futures"/>
    <hyperlink ref="F75" location="'Options time series-NSE '!A1" display="Nifty Futures"/>
    <hyperlink ref="F76" location="'BSE SENSEX'!A1" display="SENSEX "/>
    <hyperlink ref="F16" location="'Options time series-NSE '!A1" display="Stock Futures"/>
    <hyperlink ref="F56" location="'Options time series-NSE '!A1" display="Nifty Futures"/>
    <hyperlink ref="D71" location="'BSE FMC'!A1" display="BSEFMC "/>
    <hyperlink ref="D72" location="'BSE HC'!A1" display="BSE HC "/>
    <hyperlink ref="D59" location="'S&amp;P CNX NIFTY'!A1" display="S&amp;P CNX Nifty"/>
    <hyperlink ref="C71" location="'BSE HC'!A1" display="BSE HC "/>
    <hyperlink ref="C72" location="'BSE CG'!A1" display="BSE CG "/>
    <hyperlink ref="C73" location="'BSE PSU'!A1" display="BSEPSU "/>
    <hyperlink ref="C56" location="'Options time series-BSE '!A1" display="Stock Futures"/>
    <hyperlink ref="H56" location="'Options time series-NSE '!A1" display="Stock Futures"/>
    <hyperlink ref="D73" location="'BSE CG'!A1" display="BSE CG "/>
    <hyperlink ref="D74" location="'BSE PSU'!A1" display="BSEPSU "/>
    <hyperlink ref="C15" location="'BSE PSU'!A1" display="BSEPSU "/>
    <hyperlink ref="C65" location="'BSE 100'!A1" display="BSE100 "/>
    <hyperlink ref="C64" location="'BSE 200'!A1" display="BSE200 "/>
    <hyperlink ref="C63" location="'BSE 500'!A1" display="BSE500 "/>
    <hyperlink ref="C62" location="'BSE IT '!A1" display="BSE IT "/>
    <hyperlink ref="C61" location="'BSE CD'!A1" display="BSE CD "/>
    <hyperlink ref="C60" location="'BSE FMC'!A1" display="BSEFMC "/>
    <hyperlink ref="C59" location="'BSE HC'!A1" display="BSE HC "/>
    <hyperlink ref="D16" location="'BSE PSU'!A1" display="BSEPSU "/>
    <hyperlink ref="D15" location="'BSE CG'!A1" display="BSE CG "/>
    <hyperlink ref="C14" location="'BSE HC'!A1" display="BSE HC "/>
    <hyperlink ref="C13" location="'BSE HC'!A1" display="BSE HC "/>
    <hyperlink ref="D14" location="'BSE FMC'!A1" display="BSEFMC "/>
    <hyperlink ref="D13" location="'BSE HC'!A1" display="BSE HC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2007-03-30T10:14:18Z</dcterms:created>
  <dcterms:modified xsi:type="dcterms:W3CDTF">2007-03-30T11:00:17Z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