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<sst xmlns="http://schemas.openxmlformats.org/spreadsheetml/2006/main" count="94" uniqueCount="63">
  <si>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Monthly/ Quarterly/ Annual</t>
  </si>
  <si>
    <t>Cash</t>
  </si>
  <si>
    <t>Tom</t>
  </si>
  <si>
    <t xml:space="preserve">Spot </t>
  </si>
  <si>
    <t>Forward</t>
  </si>
  <si>
    <t>Netting Factor</t>
  </si>
  <si>
    <t xml:space="preserve">No of Trades </t>
  </si>
  <si>
    <t>Volume</t>
  </si>
  <si>
    <t>Gross</t>
  </si>
  <si>
    <t>Net</t>
  </si>
  <si>
    <t>Netting</t>
  </si>
  <si>
    <t>(US $ mn)</t>
  </si>
  <si>
    <t xml:space="preserve"> (Rs Crore)</t>
  </si>
  <si>
    <t>(USD mn.)</t>
  </si>
  <si>
    <t>Factor</t>
  </si>
  <si>
    <t>(%)</t>
  </si>
  <si>
    <t>2006-07</t>
  </si>
  <si>
    <t>Feb-07</t>
  </si>
  <si>
    <t>jan-07</t>
  </si>
  <si>
    <t>Dec-06</t>
  </si>
  <si>
    <t>Nov-06</t>
  </si>
  <si>
    <t>Oct-06</t>
  </si>
  <si>
    <t>Sep-06</t>
  </si>
  <si>
    <t>Aug-06</t>
  </si>
  <si>
    <t>July-06</t>
  </si>
  <si>
    <t>June-06</t>
  </si>
  <si>
    <t>May-06</t>
  </si>
  <si>
    <t>Apr-06</t>
  </si>
  <si>
    <t>2005-06</t>
  </si>
  <si>
    <t>Mar-06</t>
  </si>
  <si>
    <t>Feb-06</t>
  </si>
  <si>
    <t>jan-06</t>
  </si>
  <si>
    <t>Dec-05</t>
  </si>
  <si>
    <t>Nov-05</t>
  </si>
  <si>
    <t>Oct-05</t>
  </si>
  <si>
    <t>Sep-05</t>
  </si>
  <si>
    <t>Aug-05</t>
  </si>
  <si>
    <t>Jul-05</t>
  </si>
  <si>
    <t>Jun-05</t>
  </si>
  <si>
    <t>May-05</t>
  </si>
  <si>
    <t>Apr-05</t>
  </si>
  <si>
    <t>2004-05</t>
  </si>
  <si>
    <t>Mar-05</t>
  </si>
  <si>
    <t>Feb-05</t>
  </si>
  <si>
    <t>Jan-05</t>
  </si>
  <si>
    <t>Dec-04</t>
  </si>
  <si>
    <t>Nov-04</t>
  </si>
  <si>
    <t>Oct-04</t>
  </si>
  <si>
    <t>Sep-04</t>
  </si>
  <si>
    <t>Aug-04</t>
  </si>
  <si>
    <t>July-04</t>
  </si>
  <si>
    <t>Jun-04</t>
  </si>
  <si>
    <t>May-04</t>
  </si>
  <si>
    <t>Apr-04</t>
  </si>
  <si>
    <t>-</t>
  </si>
  <si>
    <t>Annual</t>
  </si>
  <si>
    <t>2003-04</t>
  </si>
  <si>
    <t>2002-03</t>
  </si>
  <si>
    <t>Netting factor denotes the extent of actual reduction achieved through multi-lateral offsetting of individual member fund obligations to a single net fund obligation.</t>
  </si>
  <si>
    <t xml:space="preserve"> Cash and tom settlement is with effect from February 5,2004.</t>
  </si>
  <si>
    <t xml:space="preserve">  ^ Forex transactions began in November 2002.</t>
  </si>
  <si>
    <r>
      <t xml:space="preserve"> Source : </t>
    </r>
    <r>
      <rPr>
        <i/>
        <sz val="10"/>
        <color indexed="8"/>
        <rFont val="Arial"/>
        <family val="2"/>
      </rPr>
      <t>Rakshitra, Publ</t>
    </r>
    <r>
      <rPr>
        <sz val="10"/>
        <color indexed="8"/>
        <rFont val="Arial"/>
        <family val="2"/>
      </rPr>
      <t>ication of Clearing Corporation of India Limited (CCIL), various issues</t>
    </r>
  </si>
  <si>
    <t xml:space="preserve">Table 27: Settlement Volume and Netting Factor for Total Forex Transactions Settled at CCIL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</si>
</sst>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\(0\)"/>
    <numFmt numFmtId="166" formatCode="0;[Red]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5" fontId="1" fillId="0" borderId="1" xfId="0" applyNumberFormat="1" applyFont="1" applyBorder="1" applyAlignment="1">
      <alignment horizontal="left" vertical="top"/>
    </xf>
    <xf numFmtId="15" fontId="1" fillId="0" borderId="0" xfId="0" applyNumberFormat="1" applyFont="1" applyBorder="1" applyAlignment="1">
      <alignment horizontal="left" vertical="top"/>
    </xf>
    <xf numFmtId="1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165" fontId="2" fillId="0" borderId="2" xfId="0" applyNumberFormat="1" applyFont="1" applyBorder="1" applyAlignment="1" quotePrefix="1">
      <alignment horizontal="center" wrapText="1"/>
    </xf>
    <xf numFmtId="165" fontId="2" fillId="0" borderId="2" xfId="0" applyNumberFormat="1" applyFont="1" applyBorder="1" applyAlignment="1" quotePrefix="1">
      <alignment horizontal="right" wrapText="1"/>
    </xf>
    <xf numFmtId="165" fontId="2" fillId="0" borderId="2" xfId="0" applyNumberFormat="1" applyFont="1" applyFill="1" applyBorder="1" applyAlignment="1">
      <alignment horizontal="right" wrapText="1"/>
    </xf>
    <xf numFmtId="165" fontId="2" fillId="0" borderId="0" xfId="0" applyNumberFormat="1" applyFont="1" applyBorder="1" applyAlignment="1">
      <alignment horizontal="left" wrapText="1"/>
    </xf>
    <xf numFmtId="165" fontId="2" fillId="0" borderId="0" xfId="0" applyNumberFormat="1" applyFont="1" applyBorder="1" applyAlignment="1" quotePrefix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Border="1" applyAlignment="1" quotePrefix="1">
      <alignment horizontal="left" wrapText="1"/>
    </xf>
    <xf numFmtId="1" fontId="2" fillId="0" borderId="0" xfId="0" applyNumberFormat="1" applyFont="1" applyBorder="1" applyAlignment="1" quotePrefix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165" fontId="2" fillId="0" borderId="0" xfId="0" applyNumberFormat="1" applyFont="1" applyBorder="1" applyAlignment="1" quotePrefix="1">
      <alignment horizontal="left" wrapText="1"/>
    </xf>
    <xf numFmtId="1" fontId="2" fillId="0" borderId="0" xfId="0" applyNumberFormat="1" applyFont="1" applyBorder="1" applyAlignment="1" quotePrefix="1">
      <alignment horizontal="right"/>
    </xf>
    <xf numFmtId="1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left" wrapText="1"/>
    </xf>
    <xf numFmtId="1" fontId="1" fillId="0" borderId="0" xfId="0" applyNumberFormat="1" applyFont="1" applyBorder="1" applyAlignment="1" quotePrefix="1">
      <alignment horizontal="right" wrapText="1"/>
    </xf>
    <xf numFmtId="165" fontId="2" fillId="0" borderId="0" xfId="0" applyNumberFormat="1" applyFont="1" applyBorder="1" applyAlignment="1" quotePrefix="1">
      <alignment wrapText="1"/>
    </xf>
    <xf numFmtId="1" fontId="2" fillId="0" borderId="0" xfId="0" applyNumberFormat="1" applyFont="1" applyBorder="1" applyAlignment="1" quotePrefix="1">
      <alignment wrapText="1"/>
    </xf>
    <xf numFmtId="1" fontId="2" fillId="0" borderId="0" xfId="0" applyNumberFormat="1" applyFont="1" applyFill="1" applyBorder="1" applyAlignment="1">
      <alignment wrapText="1"/>
    </xf>
    <xf numFmtId="0" fontId="0" fillId="0" borderId="0" xfId="0" applyAlignment="1" quotePrefix="1">
      <alignment/>
    </xf>
    <xf numFmtId="0" fontId="2" fillId="0" borderId="0" xfId="0" applyFont="1" applyBorder="1" applyAlignment="1" quotePrefix="1">
      <alignment/>
    </xf>
    <xf numFmtId="1" fontId="2" fillId="0" borderId="0" xfId="0" applyNumberFormat="1" applyFont="1" applyBorder="1" applyAlignment="1">
      <alignment horizontal="right" vertical="center"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" fontId="2" fillId="0" borderId="0" xfId="0" applyNumberFormat="1" applyFont="1" applyBorder="1" applyAlignment="1" quotePrefix="1">
      <alignment/>
    </xf>
    <xf numFmtId="166" fontId="2" fillId="0" borderId="0" xfId="0" applyNumberFormat="1" applyFont="1" applyBorder="1" applyAlignment="1">
      <alignment horizontal="right" vertic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 quotePrefix="1">
      <alignment horizontal="right" wrapText="1"/>
    </xf>
    <xf numFmtId="15" fontId="1" fillId="0" borderId="0" xfId="0" applyNumberFormat="1" applyFont="1" applyBorder="1" applyAlignment="1" quotePrefix="1">
      <alignment horizontal="left" vertical="top"/>
    </xf>
    <xf numFmtId="15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 quotePrefix="1">
      <alignment horizontal="right" wrapText="1"/>
    </xf>
    <xf numFmtId="1" fontId="2" fillId="0" borderId="0" xfId="0" applyNumberFormat="1" applyFont="1" applyBorder="1" applyAlignment="1" quotePrefix="1">
      <alignment horizontal="right" vertical="center"/>
    </xf>
    <xf numFmtId="1" fontId="0" fillId="0" borderId="0" xfId="0" applyNumberFormat="1" applyAlignment="1" quotePrefix="1">
      <alignment horizontal="right"/>
    </xf>
    <xf numFmtId="1" fontId="2" fillId="0" borderId="0" xfId="0" applyNumberFormat="1" applyFont="1" applyBorder="1" applyAlignment="1">
      <alignment horizontal="right"/>
    </xf>
    <xf numFmtId="15" fontId="1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 quotePrefix="1">
      <alignment horizontal="right" wrapText="1"/>
    </xf>
    <xf numFmtId="1" fontId="2" fillId="0" borderId="1" xfId="0" applyNumberFormat="1" applyFont="1" applyBorder="1" applyAlignment="1" quotePrefix="1">
      <alignment horizontal="right" vertical="center"/>
    </xf>
    <xf numFmtId="1" fontId="0" fillId="0" borderId="1" xfId="0" applyNumberFormat="1" applyBorder="1" applyAlignment="1" quotePrefix="1">
      <alignment horizontal="right"/>
    </xf>
    <xf numFmtId="1" fontId="2" fillId="0" borderId="1" xfId="0" applyNumberFormat="1" applyFont="1" applyBorder="1" applyAlignment="1" quotePrefix="1">
      <alignment horizontal="right" wrapText="1"/>
    </xf>
    <xf numFmtId="15" fontId="1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 quotePrefix="1">
      <alignment horizontal="right" wrapText="1"/>
    </xf>
    <xf numFmtId="1" fontId="1" fillId="0" borderId="0" xfId="0" applyNumberFormat="1" applyFont="1" applyBorder="1" applyAlignment="1" quotePrefix="1">
      <alignment horizontal="right" vertical="center"/>
    </xf>
    <xf numFmtId="1" fontId="3" fillId="0" borderId="0" xfId="0" applyNumberFormat="1" applyFont="1" applyBorder="1" applyAlignment="1" quotePrefix="1">
      <alignment horizontal="right"/>
    </xf>
    <xf numFmtId="1" fontId="1" fillId="0" borderId="3" xfId="0" applyNumberFormat="1" applyFont="1" applyBorder="1" applyAlignment="1" quotePrefix="1">
      <alignment horizontal="right" wrapText="1"/>
    </xf>
    <xf numFmtId="1" fontId="1" fillId="0" borderId="3" xfId="0" applyNumberFormat="1" applyFont="1" applyFill="1" applyBorder="1" applyAlignment="1">
      <alignment horizontal="right" wrapText="1"/>
    </xf>
    <xf numFmtId="2" fontId="1" fillId="0" borderId="3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1" fontId="1" fillId="0" borderId="0" xfId="0" applyNumberFormat="1" applyFont="1" applyBorder="1" applyAlignment="1">
      <alignment horizontal="right" vertic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/>
    </xf>
    <xf numFmtId="1" fontId="3" fillId="0" borderId="1" xfId="0" applyNumberFormat="1" applyFont="1" applyBorder="1" applyAlignment="1" quotePrefix="1">
      <alignment horizontal="right" wrapText="1"/>
    </xf>
    <xf numFmtId="1" fontId="1" fillId="0" borderId="1" xfId="0" applyNumberFormat="1" applyFont="1" applyBorder="1" applyAlignment="1" quotePrefix="1">
      <alignment horizontal="right" vertical="center"/>
    </xf>
    <xf numFmtId="1" fontId="3" fillId="0" borderId="1" xfId="0" applyNumberFormat="1" applyFont="1" applyBorder="1" applyAlignment="1" quotePrefix="1">
      <alignment horizontal="right"/>
    </xf>
    <xf numFmtId="1" fontId="1" fillId="0" borderId="1" xfId="0" applyNumberFormat="1" applyFont="1" applyBorder="1" applyAlignment="1" quotePrefix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1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D3" sqref="D3"/>
    </sheetView>
  </sheetViews>
  <sheetFormatPr defaultColWidth="9.140625" defaultRowHeight="12.75"/>
  <cols>
    <col min="1" max="1" width="29.421875" style="0" customWidth="1"/>
    <col min="2" max="2" width="11.57421875" style="0" customWidth="1"/>
    <col min="3" max="3" width="10.00390625" style="0" customWidth="1"/>
    <col min="5" max="5" width="11.28125" style="0" customWidth="1"/>
    <col min="6" max="7" width="10.00390625" style="0" customWidth="1"/>
    <col min="8" max="8" width="11.28125" style="0" customWidth="1"/>
    <col min="9" max="10" width="9.57421875" style="0" customWidth="1"/>
    <col min="11" max="11" width="11.57421875" style="0" customWidth="1"/>
    <col min="12" max="16" width="10.00390625" style="0" customWidth="1"/>
  </cols>
  <sheetData>
    <row r="1" spans="1:14" ht="12.7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ht="12.75">
      <c r="A2" s="3" t="s">
        <v>0</v>
      </c>
      <c r="B2" s="100" t="s">
        <v>1</v>
      </c>
      <c r="C2" s="100"/>
      <c r="D2" s="100"/>
      <c r="E2" s="101" t="s">
        <v>2</v>
      </c>
      <c r="F2" s="101"/>
      <c r="G2" s="101"/>
      <c r="H2" s="100" t="s">
        <v>3</v>
      </c>
      <c r="I2" s="100"/>
      <c r="J2" s="100"/>
      <c r="K2" s="100" t="s">
        <v>4</v>
      </c>
      <c r="L2" s="100"/>
      <c r="M2" s="100"/>
      <c r="N2" s="100" t="s">
        <v>5</v>
      </c>
      <c r="O2" s="100"/>
      <c r="P2" s="100"/>
    </row>
    <row r="3" spans="1:16" ht="12.75">
      <c r="A3" s="4"/>
      <c r="B3" s="5" t="s">
        <v>6</v>
      </c>
      <c r="C3" s="6" t="s">
        <v>7</v>
      </c>
      <c r="D3" s="6"/>
      <c r="E3" s="7" t="s">
        <v>6</v>
      </c>
      <c r="F3" s="6" t="s">
        <v>7</v>
      </c>
      <c r="G3" s="6"/>
      <c r="H3" s="7" t="s">
        <v>6</v>
      </c>
      <c r="I3" s="6" t="s">
        <v>7</v>
      </c>
      <c r="J3" s="6"/>
      <c r="K3" s="7" t="s">
        <v>6</v>
      </c>
      <c r="L3" s="6" t="s">
        <v>7</v>
      </c>
      <c r="M3" s="6"/>
      <c r="N3" s="5" t="s">
        <v>8</v>
      </c>
      <c r="O3" s="8" t="s">
        <v>9</v>
      </c>
      <c r="P3" s="8" t="s">
        <v>10</v>
      </c>
    </row>
    <row r="4" spans="1:16" ht="12.75">
      <c r="A4" s="5"/>
      <c r="B4" s="5"/>
      <c r="C4" s="5" t="s">
        <v>11</v>
      </c>
      <c r="D4" s="5" t="s">
        <v>12</v>
      </c>
      <c r="E4" s="5"/>
      <c r="F4" s="5" t="s">
        <v>11</v>
      </c>
      <c r="G4" s="5" t="s">
        <v>12</v>
      </c>
      <c r="H4" s="5"/>
      <c r="I4" s="5" t="s">
        <v>11</v>
      </c>
      <c r="J4" s="5" t="s">
        <v>12</v>
      </c>
      <c r="K4" s="5"/>
      <c r="L4" s="5" t="s">
        <v>11</v>
      </c>
      <c r="M4" s="5" t="s">
        <v>12</v>
      </c>
      <c r="N4" s="5" t="s">
        <v>13</v>
      </c>
      <c r="O4" s="9" t="s">
        <v>13</v>
      </c>
      <c r="P4" s="9" t="s">
        <v>14</v>
      </c>
    </row>
    <row r="5" spans="1:16" ht="12.75">
      <c r="A5" s="10"/>
      <c r="B5" s="11"/>
      <c r="C5" s="11"/>
      <c r="D5" s="12"/>
      <c r="E5" s="11"/>
      <c r="F5" s="11"/>
      <c r="G5" s="12"/>
      <c r="H5" s="11"/>
      <c r="I5" s="11"/>
      <c r="J5" s="12"/>
      <c r="K5" s="11"/>
      <c r="L5" s="11"/>
      <c r="M5" s="12"/>
      <c r="N5" s="13"/>
      <c r="O5" s="14"/>
      <c r="P5" s="14" t="s">
        <v>15</v>
      </c>
    </row>
    <row r="6" spans="1:16" ht="12.75">
      <c r="A6" s="15">
        <v>1</v>
      </c>
      <c r="B6" s="16">
        <v>2</v>
      </c>
      <c r="C6" s="16">
        <v>3</v>
      </c>
      <c r="D6" s="16">
        <v>0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7">
        <v>13</v>
      </c>
      <c r="N6" s="17">
        <v>14</v>
      </c>
      <c r="O6" s="17">
        <v>15</v>
      </c>
      <c r="P6" s="17">
        <v>16</v>
      </c>
    </row>
    <row r="7" spans="1:16" ht="12.75">
      <c r="A7" s="18" t="s">
        <v>16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  <c r="O7" s="20"/>
      <c r="P7" s="20"/>
    </row>
    <row r="8" spans="1:16" ht="12.75">
      <c r="A8" s="21" t="s">
        <v>17</v>
      </c>
      <c r="B8" s="22">
        <v>1164</v>
      </c>
      <c r="C8" s="22">
        <v>23227</v>
      </c>
      <c r="D8" s="22">
        <v>1025598</v>
      </c>
      <c r="E8" s="22">
        <v>1917</v>
      </c>
      <c r="F8" s="22">
        <v>29745</v>
      </c>
      <c r="G8" s="22">
        <v>131330</v>
      </c>
      <c r="H8" s="22">
        <v>34271</v>
      </c>
      <c r="I8" s="22">
        <v>76949</v>
      </c>
      <c r="J8" s="22">
        <v>339779</v>
      </c>
      <c r="K8" s="22">
        <v>9737</v>
      </c>
      <c r="L8" s="22">
        <v>37093</v>
      </c>
      <c r="M8" s="23">
        <v>166918</v>
      </c>
      <c r="N8" s="23">
        <v>167014</v>
      </c>
      <c r="O8" s="23">
        <v>16984</v>
      </c>
      <c r="P8" s="24">
        <v>90.19</v>
      </c>
    </row>
    <row r="9" spans="1:17" ht="12.75">
      <c r="A9" s="21" t="s">
        <v>18</v>
      </c>
      <c r="B9" s="22">
        <v>1250</v>
      </c>
      <c r="C9" s="22">
        <v>19853</v>
      </c>
      <c r="D9" s="22">
        <v>87988</v>
      </c>
      <c r="E9" s="22">
        <v>2129</v>
      </c>
      <c r="F9" s="22">
        <v>25625</v>
      </c>
      <c r="G9" s="22">
        <v>113554</v>
      </c>
      <c r="H9" s="22">
        <v>45596</v>
      </c>
      <c r="I9" s="22">
        <v>87552</v>
      </c>
      <c r="J9" s="22">
        <v>388277</v>
      </c>
      <c r="K9" s="22">
        <v>8544</v>
      </c>
      <c r="L9" s="22">
        <v>35847</v>
      </c>
      <c r="M9" s="23">
        <v>162128</v>
      </c>
      <c r="N9" s="23">
        <v>168878</v>
      </c>
      <c r="O9" s="23">
        <v>16034</v>
      </c>
      <c r="P9" s="24">
        <v>90.51</v>
      </c>
      <c r="Q9" s="25"/>
    </row>
    <row r="10" spans="1:17" ht="12.75">
      <c r="A10" s="26" t="s">
        <v>19</v>
      </c>
      <c r="B10" s="27">
        <v>1378</v>
      </c>
      <c r="C10" s="27">
        <v>22030</v>
      </c>
      <c r="D10" s="27">
        <v>98298</v>
      </c>
      <c r="E10" s="27">
        <v>2358</v>
      </c>
      <c r="F10" s="27">
        <v>32003</v>
      </c>
      <c r="G10" s="27">
        <v>142901</v>
      </c>
      <c r="H10" s="27">
        <v>37372</v>
      </c>
      <c r="I10" s="27">
        <v>70628</v>
      </c>
      <c r="J10" s="27">
        <v>315509</v>
      </c>
      <c r="K10" s="27">
        <v>7886</v>
      </c>
      <c r="L10" s="27">
        <v>34341</v>
      </c>
      <c r="M10" s="28">
        <v>155303</v>
      </c>
      <c r="N10" s="28">
        <v>159002</v>
      </c>
      <c r="O10" s="28">
        <v>17235</v>
      </c>
      <c r="P10" s="29">
        <v>89.16</v>
      </c>
      <c r="Q10" s="25"/>
    </row>
    <row r="11" spans="1:17" ht="12.75">
      <c r="A11" s="26" t="s">
        <v>20</v>
      </c>
      <c r="B11" s="27">
        <v>1376</v>
      </c>
      <c r="C11" s="27">
        <v>24161</v>
      </c>
      <c r="D11" s="27">
        <v>108347</v>
      </c>
      <c r="E11" s="27">
        <v>2552</v>
      </c>
      <c r="F11" s="27">
        <v>31033</v>
      </c>
      <c r="G11" s="27">
        <v>139230</v>
      </c>
      <c r="H11" s="27">
        <v>49672</v>
      </c>
      <c r="I11" s="27">
        <v>87859</v>
      </c>
      <c r="J11" s="27">
        <v>394314</v>
      </c>
      <c r="K11" s="27">
        <v>6212</v>
      </c>
      <c r="L11" s="27">
        <v>27057</v>
      </c>
      <c r="M11" s="28">
        <v>123497</v>
      </c>
      <c r="N11" s="28">
        <v>170111</v>
      </c>
      <c r="O11" s="28">
        <v>17370</v>
      </c>
      <c r="P11" s="29">
        <v>89.79</v>
      </c>
      <c r="Q11" s="25"/>
    </row>
    <row r="12" spans="1:16" ht="12.75">
      <c r="A12" s="26" t="s">
        <v>21</v>
      </c>
      <c r="B12" s="22">
        <v>1125</v>
      </c>
      <c r="C12" s="22">
        <v>19268</v>
      </c>
      <c r="D12" s="22">
        <v>87572</v>
      </c>
      <c r="E12" s="22">
        <v>1916</v>
      </c>
      <c r="F12" s="22">
        <v>24033</v>
      </c>
      <c r="G12" s="22">
        <v>109366</v>
      </c>
      <c r="H12" s="22">
        <v>34781</v>
      </c>
      <c r="I12" s="22">
        <v>60007</v>
      </c>
      <c r="J12" s="22">
        <v>273405</v>
      </c>
      <c r="K12" s="22">
        <v>5962</v>
      </c>
      <c r="L12" s="22">
        <v>26191</v>
      </c>
      <c r="M12" s="23">
        <v>119991</v>
      </c>
      <c r="N12" s="23">
        <v>129499</v>
      </c>
      <c r="O12" s="23">
        <v>12987</v>
      </c>
      <c r="P12" s="24">
        <v>89.97</v>
      </c>
    </row>
    <row r="13" spans="1:17" ht="12.75">
      <c r="A13" s="26" t="s">
        <v>22</v>
      </c>
      <c r="B13" s="22">
        <v>1175</v>
      </c>
      <c r="C13" s="22">
        <v>18034</v>
      </c>
      <c r="D13" s="22">
        <v>83104</v>
      </c>
      <c r="E13" s="22">
        <v>2036</v>
      </c>
      <c r="F13" s="22">
        <v>23480</v>
      </c>
      <c r="G13" s="22">
        <v>108247</v>
      </c>
      <c r="H13" s="22">
        <v>40573</v>
      </c>
      <c r="I13" s="22">
        <v>67828</v>
      </c>
      <c r="J13" s="22">
        <v>313053</v>
      </c>
      <c r="K13" s="22">
        <v>6403</v>
      </c>
      <c r="L13" s="22">
        <v>24421</v>
      </c>
      <c r="M13" s="23">
        <v>112112</v>
      </c>
      <c r="N13" s="23">
        <v>133762</v>
      </c>
      <c r="O13" s="23">
        <v>12585</v>
      </c>
      <c r="P13" s="24">
        <v>90.59</v>
      </c>
      <c r="Q13" s="30"/>
    </row>
    <row r="14" spans="1:16" ht="12.75">
      <c r="A14" s="26" t="s">
        <v>23</v>
      </c>
      <c r="B14" s="22">
        <v>1090</v>
      </c>
      <c r="C14" s="22">
        <v>14451</v>
      </c>
      <c r="D14" s="22">
        <v>67241</v>
      </c>
      <c r="E14" s="22">
        <v>2004</v>
      </c>
      <c r="F14" s="22">
        <v>19759</v>
      </c>
      <c r="G14" s="22">
        <v>91942</v>
      </c>
      <c r="H14" s="22">
        <v>37220</v>
      </c>
      <c r="I14" s="22">
        <v>57481</v>
      </c>
      <c r="J14" s="22">
        <v>267487</v>
      </c>
      <c r="K14" s="22">
        <v>6380</v>
      </c>
      <c r="L14" s="22">
        <v>22564</v>
      </c>
      <c r="M14" s="23">
        <v>103282</v>
      </c>
      <c r="N14" s="23">
        <v>114254</v>
      </c>
      <c r="O14" s="23">
        <v>12071</v>
      </c>
      <c r="P14" s="24">
        <v>89.44</v>
      </c>
    </row>
    <row r="15" spans="1:16" ht="12.75">
      <c r="A15" s="26" t="s">
        <v>24</v>
      </c>
      <c r="B15" s="22">
        <v>952</v>
      </c>
      <c r="C15" s="22">
        <v>12653</v>
      </c>
      <c r="D15" s="22">
        <v>58726</v>
      </c>
      <c r="E15" s="22">
        <v>1783</v>
      </c>
      <c r="F15" s="22">
        <v>16385</v>
      </c>
      <c r="G15" s="22">
        <v>76056</v>
      </c>
      <c r="H15" s="22">
        <v>36809</v>
      </c>
      <c r="I15" s="22">
        <v>60485</v>
      </c>
      <c r="J15" s="22">
        <v>281104</v>
      </c>
      <c r="K15" s="22">
        <v>5714</v>
      </c>
      <c r="L15" s="22">
        <v>20486</v>
      </c>
      <c r="M15" s="23">
        <v>92868</v>
      </c>
      <c r="N15" s="23">
        <v>110009</v>
      </c>
      <c r="O15" s="23">
        <v>10654</v>
      </c>
      <c r="P15" s="24">
        <v>90.31</v>
      </c>
    </row>
    <row r="16" spans="1:16" ht="12.75">
      <c r="A16" s="26" t="s">
        <v>25</v>
      </c>
      <c r="B16" s="22">
        <v>1101</v>
      </c>
      <c r="C16" s="22">
        <v>15933</v>
      </c>
      <c r="D16" s="22">
        <v>73412</v>
      </c>
      <c r="E16" s="22">
        <v>1965</v>
      </c>
      <c r="F16" s="22">
        <v>21007</v>
      </c>
      <c r="G16" s="22">
        <v>96835</v>
      </c>
      <c r="H16" s="22">
        <v>42529</v>
      </c>
      <c r="I16" s="22">
        <v>71537</v>
      </c>
      <c r="J16" s="22">
        <v>329720</v>
      </c>
      <c r="K16" s="22">
        <v>6521</v>
      </c>
      <c r="L16" s="22">
        <v>24798</v>
      </c>
      <c r="M16" s="23">
        <v>112078</v>
      </c>
      <c r="N16" s="23">
        <v>133275</v>
      </c>
      <c r="O16" s="23">
        <v>11120</v>
      </c>
      <c r="P16" s="24">
        <v>91.66</v>
      </c>
    </row>
    <row r="17" spans="1:16" ht="12.75">
      <c r="A17" s="26" t="s">
        <v>26</v>
      </c>
      <c r="B17" s="22">
        <v>1121</v>
      </c>
      <c r="C17" s="22">
        <v>20982</v>
      </c>
      <c r="D17" s="22">
        <v>95030</v>
      </c>
      <c r="E17" s="22">
        <v>2277</v>
      </c>
      <c r="F17" s="22">
        <v>29253</v>
      </c>
      <c r="G17" s="22">
        <v>132309</v>
      </c>
      <c r="H17" s="22">
        <v>43619</v>
      </c>
      <c r="I17" s="22">
        <v>76363</v>
      </c>
      <c r="J17" s="22">
        <v>346078</v>
      </c>
      <c r="K17" s="22">
        <v>6402</v>
      </c>
      <c r="L17" s="22">
        <v>24077</v>
      </c>
      <c r="M17" s="23">
        <v>108186</v>
      </c>
      <c r="N17" s="23">
        <v>150675</v>
      </c>
      <c r="O17" s="23">
        <v>14086</v>
      </c>
      <c r="P17" s="24">
        <v>90.65</v>
      </c>
    </row>
    <row r="18" spans="1:17" ht="12.75">
      <c r="A18" s="26" t="s">
        <v>27</v>
      </c>
      <c r="B18" s="22">
        <v>1000</v>
      </c>
      <c r="C18" s="22">
        <v>17570</v>
      </c>
      <c r="D18" s="22">
        <v>78940</v>
      </c>
      <c r="E18" s="22">
        <v>1811</v>
      </c>
      <c r="F18" s="22">
        <v>24170</v>
      </c>
      <c r="G18" s="22">
        <v>108565</v>
      </c>
      <c r="H18" s="22">
        <v>32931</v>
      </c>
      <c r="I18" s="22">
        <v>60648</v>
      </c>
      <c r="J18" s="22">
        <v>272416</v>
      </c>
      <c r="K18" s="22">
        <v>6895</v>
      </c>
      <c r="L18" s="22">
        <v>25623</v>
      </c>
      <c r="M18" s="23">
        <v>114440</v>
      </c>
      <c r="N18" s="23">
        <v>128011</v>
      </c>
      <c r="O18" s="23">
        <v>12294</v>
      </c>
      <c r="P18" s="24">
        <v>90.4</v>
      </c>
      <c r="Q18" s="31"/>
    </row>
    <row r="19" spans="1:16" ht="12.75">
      <c r="A19" s="32" t="s">
        <v>28</v>
      </c>
      <c r="B19" s="33">
        <f aca="true" t="shared" si="0" ref="B19:O19">SUM(B20:B31)</f>
        <v>12946</v>
      </c>
      <c r="C19" s="33">
        <f t="shared" si="0"/>
        <v>154627</v>
      </c>
      <c r="D19" s="33">
        <f t="shared" si="0"/>
        <v>686161</v>
      </c>
      <c r="E19" s="33">
        <f t="shared" si="0"/>
        <v>21307</v>
      </c>
      <c r="F19" s="33">
        <f t="shared" si="0"/>
        <v>199622</v>
      </c>
      <c r="G19" s="33">
        <f t="shared" si="0"/>
        <v>885586</v>
      </c>
      <c r="H19" s="33">
        <f t="shared" si="0"/>
        <v>371059</v>
      </c>
      <c r="I19" s="33">
        <f t="shared" si="0"/>
        <v>585090</v>
      </c>
      <c r="J19" s="33">
        <f t="shared" si="0"/>
        <v>2594239</v>
      </c>
      <c r="K19" s="33">
        <f t="shared" si="0"/>
        <v>84337</v>
      </c>
      <c r="L19" s="33">
        <f t="shared" si="0"/>
        <v>240352</v>
      </c>
      <c r="M19" s="33">
        <f t="shared" si="0"/>
        <v>1073689</v>
      </c>
      <c r="N19" s="33">
        <f t="shared" si="0"/>
        <v>1179688</v>
      </c>
      <c r="O19" s="33">
        <f t="shared" si="0"/>
        <v>115910</v>
      </c>
      <c r="P19" s="24">
        <f aca="true" t="shared" si="1" ref="P19:P44">(100-(O19/N19)*100)</f>
        <v>90.17452072073294</v>
      </c>
    </row>
    <row r="20" spans="1:16" ht="12.75">
      <c r="A20" s="34" t="s">
        <v>29</v>
      </c>
      <c r="B20" s="35">
        <v>1585</v>
      </c>
      <c r="C20" s="35">
        <v>24167</v>
      </c>
      <c r="D20" s="35">
        <v>107446</v>
      </c>
      <c r="E20" s="35">
        <v>2960</v>
      </c>
      <c r="F20" s="35">
        <v>34255</v>
      </c>
      <c r="G20" s="35">
        <v>152307</v>
      </c>
      <c r="H20" s="35">
        <v>34177</v>
      </c>
      <c r="I20" s="35">
        <v>63325</v>
      </c>
      <c r="J20" s="35">
        <v>281583</v>
      </c>
      <c r="K20" s="35">
        <v>7143</v>
      </c>
      <c r="L20" s="35">
        <v>22257</v>
      </c>
      <c r="M20" s="36">
        <v>99194</v>
      </c>
      <c r="N20" s="35">
        <v>144004</v>
      </c>
      <c r="O20" s="36">
        <v>16403</v>
      </c>
      <c r="P20" s="24">
        <f t="shared" si="1"/>
        <v>88.60934418488375</v>
      </c>
    </row>
    <row r="21" spans="1:16" ht="12.75">
      <c r="A21" s="26" t="s">
        <v>30</v>
      </c>
      <c r="B21" s="22">
        <v>1179</v>
      </c>
      <c r="C21" s="22">
        <v>17342</v>
      </c>
      <c r="D21" s="22">
        <v>76839</v>
      </c>
      <c r="E21" s="22">
        <v>1939</v>
      </c>
      <c r="F21" s="22">
        <v>21854</v>
      </c>
      <c r="G21" s="22">
        <v>96736</v>
      </c>
      <c r="H21" s="22">
        <v>32027</v>
      </c>
      <c r="I21" s="22">
        <v>55807</v>
      </c>
      <c r="J21" s="22">
        <v>247184</v>
      </c>
      <c r="K21" s="22">
        <v>6801</v>
      </c>
      <c r="L21" s="22">
        <v>21758</v>
      </c>
      <c r="M21" s="23">
        <v>96861</v>
      </c>
      <c r="N21" s="22">
        <v>116760</v>
      </c>
      <c r="O21" s="23">
        <v>11201</v>
      </c>
      <c r="P21" s="24">
        <f t="shared" si="1"/>
        <v>90.40681740322029</v>
      </c>
    </row>
    <row r="22" spans="1:16" ht="12.75">
      <c r="A22" s="26" t="s">
        <v>31</v>
      </c>
      <c r="B22" s="22">
        <v>1300</v>
      </c>
      <c r="C22" s="22">
        <v>18914</v>
      </c>
      <c r="D22" s="22">
        <v>83918</v>
      </c>
      <c r="E22" s="22">
        <v>1948</v>
      </c>
      <c r="F22" s="22">
        <v>20113</v>
      </c>
      <c r="G22" s="22">
        <v>89353</v>
      </c>
      <c r="H22" s="22">
        <v>37165</v>
      </c>
      <c r="I22" s="22">
        <v>65030</v>
      </c>
      <c r="J22" s="22">
        <v>289228</v>
      </c>
      <c r="K22" s="22">
        <v>8064</v>
      </c>
      <c r="L22" s="22">
        <v>24242</v>
      </c>
      <c r="M22" s="23">
        <v>108331</v>
      </c>
      <c r="N22" s="22">
        <v>128299</v>
      </c>
      <c r="O22" s="23">
        <v>12289</v>
      </c>
      <c r="P22" s="24">
        <f t="shared" si="1"/>
        <v>90.42159330937888</v>
      </c>
    </row>
    <row r="23" spans="1:16" ht="12.75">
      <c r="A23" s="26" t="s">
        <v>32</v>
      </c>
      <c r="B23" s="22">
        <v>1268</v>
      </c>
      <c r="C23" s="22">
        <v>16646</v>
      </c>
      <c r="D23" s="22">
        <v>76053</v>
      </c>
      <c r="E23" s="22">
        <v>2147</v>
      </c>
      <c r="F23" s="22">
        <v>20421</v>
      </c>
      <c r="G23" s="22">
        <v>93447</v>
      </c>
      <c r="H23" s="22">
        <v>37370</v>
      </c>
      <c r="I23" s="22">
        <v>56328</v>
      </c>
      <c r="J23" s="22">
        <v>257307</v>
      </c>
      <c r="K23" s="22">
        <v>6986</v>
      </c>
      <c r="L23" s="22">
        <v>22835</v>
      </c>
      <c r="M23" s="23">
        <v>102544</v>
      </c>
      <c r="N23" s="22">
        <v>116229</v>
      </c>
      <c r="O23" s="23">
        <v>11313</v>
      </c>
      <c r="P23" s="24">
        <f t="shared" si="1"/>
        <v>90.26662881036575</v>
      </c>
    </row>
    <row r="24" spans="1:16" ht="12.75">
      <c r="A24" s="26" t="s">
        <v>33</v>
      </c>
      <c r="B24" s="27">
        <v>1070</v>
      </c>
      <c r="C24" s="27">
        <v>10575</v>
      </c>
      <c r="D24" s="27">
        <v>48311</v>
      </c>
      <c r="E24" s="27">
        <v>1688</v>
      </c>
      <c r="F24" s="27">
        <v>13726</v>
      </c>
      <c r="G24" s="27">
        <v>62634</v>
      </c>
      <c r="H24" s="27">
        <v>30917</v>
      </c>
      <c r="I24" s="27">
        <v>44577</v>
      </c>
      <c r="J24" s="27">
        <v>203506</v>
      </c>
      <c r="K24" s="27">
        <v>6909</v>
      </c>
      <c r="L24" s="27">
        <v>21824</v>
      </c>
      <c r="M24" s="28">
        <v>97314</v>
      </c>
      <c r="N24" s="27">
        <v>90701</v>
      </c>
      <c r="O24" s="23">
        <v>7027</v>
      </c>
      <c r="P24" s="24">
        <f t="shared" si="1"/>
        <v>92.2525661238575</v>
      </c>
    </row>
    <row r="25" spans="1:16" ht="12.75">
      <c r="A25" s="37" t="s">
        <v>34</v>
      </c>
      <c r="B25">
        <v>1034</v>
      </c>
      <c r="C25">
        <v>10672</v>
      </c>
      <c r="D25">
        <v>47852</v>
      </c>
      <c r="E25">
        <v>1691</v>
      </c>
      <c r="F25">
        <v>13360</v>
      </c>
      <c r="G25">
        <v>59877</v>
      </c>
      <c r="H25">
        <v>36377</v>
      </c>
      <c r="I25">
        <v>55282</v>
      </c>
      <c r="J25">
        <v>247259</v>
      </c>
      <c r="K25">
        <v>6703</v>
      </c>
      <c r="L25">
        <v>18854</v>
      </c>
      <c r="M25" s="14">
        <v>83918</v>
      </c>
      <c r="N25" s="23">
        <v>98167</v>
      </c>
      <c r="O25" s="23">
        <v>7871</v>
      </c>
      <c r="P25" s="24">
        <f t="shared" si="1"/>
        <v>91.98203062128822</v>
      </c>
    </row>
    <row r="26" spans="1:16" ht="12.75">
      <c r="A26" s="26" t="s">
        <v>35</v>
      </c>
      <c r="B26" s="22">
        <v>916</v>
      </c>
      <c r="C26" s="22">
        <v>7976</v>
      </c>
      <c r="D26" s="22">
        <v>35040</v>
      </c>
      <c r="E26" s="22">
        <v>1495</v>
      </c>
      <c r="F26" s="22">
        <v>10298</v>
      </c>
      <c r="G26" s="22">
        <v>45255</v>
      </c>
      <c r="H26" s="22">
        <v>29502</v>
      </c>
      <c r="I26" s="22">
        <v>42057</v>
      </c>
      <c r="J26" s="22">
        <v>184760</v>
      </c>
      <c r="K26" s="22">
        <v>6816</v>
      </c>
      <c r="L26" s="22">
        <v>18615</v>
      </c>
      <c r="M26" s="23">
        <v>82705</v>
      </c>
      <c r="N26" s="22">
        <v>78946</v>
      </c>
      <c r="O26" s="23">
        <v>7330</v>
      </c>
      <c r="P26" s="24">
        <f t="shared" si="1"/>
        <v>90.71517239632153</v>
      </c>
    </row>
    <row r="27" spans="1:16" ht="12.75">
      <c r="A27" s="26" t="s">
        <v>36</v>
      </c>
      <c r="B27" s="35">
        <v>1338</v>
      </c>
      <c r="C27" s="35">
        <v>13046</v>
      </c>
      <c r="D27" s="35">
        <v>56886</v>
      </c>
      <c r="E27" s="35">
        <v>2170</v>
      </c>
      <c r="F27" s="35">
        <v>17931</v>
      </c>
      <c r="G27" s="35">
        <v>78152</v>
      </c>
      <c r="H27" s="35">
        <v>28038</v>
      </c>
      <c r="I27" s="35">
        <v>44143</v>
      </c>
      <c r="J27" s="35">
        <v>192462</v>
      </c>
      <c r="K27" s="35">
        <v>7304</v>
      </c>
      <c r="L27" s="35">
        <v>20018</v>
      </c>
      <c r="M27" s="36">
        <v>89500</v>
      </c>
      <c r="N27" s="35">
        <v>95139</v>
      </c>
      <c r="O27" s="23">
        <v>8915</v>
      </c>
      <c r="P27" s="24">
        <f t="shared" si="1"/>
        <v>90.62949999474453</v>
      </c>
    </row>
    <row r="28" spans="1:16" ht="12.75">
      <c r="A28" s="26" t="s">
        <v>37</v>
      </c>
      <c r="B28" s="22">
        <v>742</v>
      </c>
      <c r="C28" s="22">
        <v>8969</v>
      </c>
      <c r="D28" s="22">
        <v>39037</v>
      </c>
      <c r="E28" s="22">
        <v>1038</v>
      </c>
      <c r="F28" s="22">
        <v>9831</v>
      </c>
      <c r="G28" s="22">
        <v>42798</v>
      </c>
      <c r="H28" s="22">
        <v>25491</v>
      </c>
      <c r="I28" s="22">
        <v>38314</v>
      </c>
      <c r="J28" s="22">
        <v>166762</v>
      </c>
      <c r="K28" s="22">
        <v>6145</v>
      </c>
      <c r="L28" s="22">
        <v>16533</v>
      </c>
      <c r="M28" s="23">
        <v>73916</v>
      </c>
      <c r="N28" s="22">
        <v>73647</v>
      </c>
      <c r="O28" s="23">
        <v>9619</v>
      </c>
      <c r="P28" s="24">
        <f t="shared" si="1"/>
        <v>86.93904707591619</v>
      </c>
    </row>
    <row r="29" spans="1:16" ht="12.75">
      <c r="A29" s="26" t="s">
        <v>38</v>
      </c>
      <c r="B29" s="22">
        <v>955</v>
      </c>
      <c r="C29" s="22">
        <v>9041</v>
      </c>
      <c r="D29" s="22">
        <v>39405</v>
      </c>
      <c r="E29" s="22">
        <v>1616</v>
      </c>
      <c r="F29" s="22">
        <v>13577</v>
      </c>
      <c r="G29" s="22">
        <v>59189</v>
      </c>
      <c r="H29" s="22">
        <v>30752</v>
      </c>
      <c r="I29" s="22">
        <v>46917</v>
      </c>
      <c r="J29" s="22">
        <v>204572</v>
      </c>
      <c r="K29" s="22">
        <v>7625</v>
      </c>
      <c r="L29" s="22">
        <v>18950</v>
      </c>
      <c r="M29" s="23">
        <v>85121</v>
      </c>
      <c r="N29" s="22">
        <v>88485</v>
      </c>
      <c r="O29" s="23">
        <v>8144</v>
      </c>
      <c r="P29" s="24">
        <f t="shared" si="1"/>
        <v>90.79618014352715</v>
      </c>
    </row>
    <row r="30" spans="1:16" ht="12.75">
      <c r="A30" s="38" t="s">
        <v>39</v>
      </c>
      <c r="B30" s="39">
        <v>795</v>
      </c>
      <c r="C30" s="39">
        <v>8337</v>
      </c>
      <c r="D30" s="31">
        <v>36258</v>
      </c>
      <c r="E30" s="31">
        <v>1308</v>
      </c>
      <c r="F30" s="31">
        <v>11321</v>
      </c>
      <c r="G30" s="31">
        <v>49242</v>
      </c>
      <c r="H30" s="31">
        <v>30124</v>
      </c>
      <c r="I30" s="31">
        <v>44570</v>
      </c>
      <c r="J30" s="31">
        <v>193853</v>
      </c>
      <c r="K30" s="31">
        <v>7359</v>
      </c>
      <c r="L30" s="31">
        <v>17859</v>
      </c>
      <c r="M30" s="25">
        <v>80203</v>
      </c>
      <c r="N30" s="40">
        <v>82086</v>
      </c>
      <c r="O30" s="23">
        <v>7952</v>
      </c>
      <c r="P30" s="24">
        <f t="shared" si="1"/>
        <v>90.31259898155594</v>
      </c>
    </row>
    <row r="31" spans="1:16" ht="12.75">
      <c r="A31" s="38" t="s">
        <v>40</v>
      </c>
      <c r="B31" s="39">
        <v>764</v>
      </c>
      <c r="C31" s="39">
        <v>8942</v>
      </c>
      <c r="D31" s="31">
        <v>39116</v>
      </c>
      <c r="E31" s="31">
        <v>1307</v>
      </c>
      <c r="F31" s="31">
        <v>12935</v>
      </c>
      <c r="G31" s="31">
        <v>56596</v>
      </c>
      <c r="H31" s="31">
        <v>19119</v>
      </c>
      <c r="I31" s="31">
        <v>28740</v>
      </c>
      <c r="J31" s="31">
        <v>125763</v>
      </c>
      <c r="K31" s="31">
        <v>6482</v>
      </c>
      <c r="L31" s="31">
        <v>16607</v>
      </c>
      <c r="M31" s="25">
        <v>74082</v>
      </c>
      <c r="N31" s="40">
        <v>67225</v>
      </c>
      <c r="O31" s="23">
        <v>7846</v>
      </c>
      <c r="P31" s="24">
        <f t="shared" si="1"/>
        <v>88.32874674600222</v>
      </c>
    </row>
    <row r="32" spans="1:16" ht="12.75">
      <c r="A32" s="41" t="s">
        <v>41</v>
      </c>
      <c r="B32" s="33">
        <f aca="true" t="shared" si="2" ref="B32:O32">SUM(B33:B44)</f>
        <v>8747</v>
      </c>
      <c r="C32" s="33">
        <f t="shared" si="2"/>
        <v>69882</v>
      </c>
      <c r="D32" s="33">
        <f t="shared" si="2"/>
        <v>312313</v>
      </c>
      <c r="E32" s="33">
        <f t="shared" si="2"/>
        <v>16178</v>
      </c>
      <c r="F32" s="33">
        <f t="shared" si="2"/>
        <v>112750</v>
      </c>
      <c r="G32" s="33">
        <f t="shared" si="2"/>
        <v>504325</v>
      </c>
      <c r="H32" s="33">
        <f t="shared" si="2"/>
        <v>356382</v>
      </c>
      <c r="I32" s="33">
        <f t="shared" si="2"/>
        <v>533016</v>
      </c>
      <c r="J32" s="33">
        <f t="shared" si="2"/>
        <v>2389938</v>
      </c>
      <c r="K32" s="33">
        <f t="shared" si="2"/>
        <v>85020</v>
      </c>
      <c r="L32" s="33">
        <f t="shared" si="2"/>
        <v>184133</v>
      </c>
      <c r="M32" s="33">
        <f t="shared" si="2"/>
        <v>835864</v>
      </c>
      <c r="N32" s="33">
        <f t="shared" si="2"/>
        <v>899782</v>
      </c>
      <c r="O32" s="33">
        <f t="shared" si="2"/>
        <v>94396</v>
      </c>
      <c r="P32" s="24">
        <f t="shared" si="1"/>
        <v>89.50901440571161</v>
      </c>
    </row>
    <row r="33" spans="1:16" ht="12.75">
      <c r="A33" s="38" t="s">
        <v>42</v>
      </c>
      <c r="B33" s="39">
        <v>898</v>
      </c>
      <c r="C33" s="39">
        <v>9527</v>
      </c>
      <c r="D33" s="31">
        <v>41621</v>
      </c>
      <c r="E33" s="31">
        <v>1527</v>
      </c>
      <c r="F33" s="31">
        <v>13929</v>
      </c>
      <c r="G33" s="31">
        <v>60857</v>
      </c>
      <c r="H33" s="31">
        <v>32383</v>
      </c>
      <c r="I33" s="31">
        <v>50226</v>
      </c>
      <c r="J33" s="31">
        <v>219398</v>
      </c>
      <c r="K33" s="31">
        <v>9265</v>
      </c>
      <c r="L33" s="31">
        <v>23043</v>
      </c>
      <c r="M33" s="25">
        <v>103092</v>
      </c>
      <c r="N33" s="40">
        <v>96725</v>
      </c>
      <c r="O33" s="23">
        <v>11018</v>
      </c>
      <c r="P33" s="24">
        <f t="shared" si="1"/>
        <v>88.60894287929698</v>
      </c>
    </row>
    <row r="34" spans="1:16" ht="12.75">
      <c r="A34" s="38" t="s">
        <v>43</v>
      </c>
      <c r="B34" s="39">
        <v>733</v>
      </c>
      <c r="C34" s="39">
        <v>7274</v>
      </c>
      <c r="D34" s="31">
        <v>31752</v>
      </c>
      <c r="E34" s="31">
        <v>1611</v>
      </c>
      <c r="F34" s="31">
        <v>14836</v>
      </c>
      <c r="G34" s="31">
        <v>64769</v>
      </c>
      <c r="H34" s="31">
        <v>33914</v>
      </c>
      <c r="I34" s="31">
        <v>52552</v>
      </c>
      <c r="J34" s="31">
        <v>229558</v>
      </c>
      <c r="K34" s="31">
        <v>6583</v>
      </c>
      <c r="L34" s="31">
        <v>14134</v>
      </c>
      <c r="M34" s="25">
        <v>63452</v>
      </c>
      <c r="N34" s="40">
        <v>88795</v>
      </c>
      <c r="O34" s="23">
        <v>10825</v>
      </c>
      <c r="P34" s="24">
        <f t="shared" si="1"/>
        <v>87.80899825440622</v>
      </c>
    </row>
    <row r="35" spans="1:16" ht="12.75">
      <c r="A35" s="42" t="s">
        <v>44</v>
      </c>
      <c r="B35" s="39">
        <v>637</v>
      </c>
      <c r="C35" s="39">
        <v>5747</v>
      </c>
      <c r="D35" s="31">
        <v>25139</v>
      </c>
      <c r="E35" s="31">
        <v>1226</v>
      </c>
      <c r="F35" s="31">
        <v>8985</v>
      </c>
      <c r="G35" s="31">
        <v>39301</v>
      </c>
      <c r="H35" s="31">
        <v>29040</v>
      </c>
      <c r="I35" s="31">
        <v>40199</v>
      </c>
      <c r="J35" s="31">
        <v>175861</v>
      </c>
      <c r="K35" s="31">
        <v>7020</v>
      </c>
      <c r="L35" s="31">
        <v>14752</v>
      </c>
      <c r="M35" s="25">
        <v>66786</v>
      </c>
      <c r="N35" s="40">
        <v>69683</v>
      </c>
      <c r="O35" s="23">
        <v>7193</v>
      </c>
      <c r="P35" s="24">
        <f t="shared" si="1"/>
        <v>89.67753971556908</v>
      </c>
    </row>
    <row r="36" spans="1:16" ht="12.75">
      <c r="A36" s="38" t="s">
        <v>45</v>
      </c>
      <c r="B36" s="43">
        <v>831</v>
      </c>
      <c r="C36" s="43">
        <v>7999</v>
      </c>
      <c r="D36" s="44">
        <v>35164</v>
      </c>
      <c r="E36" s="44">
        <v>1565</v>
      </c>
      <c r="F36" s="44">
        <v>11012</v>
      </c>
      <c r="G36" s="44">
        <v>48481</v>
      </c>
      <c r="H36" s="44">
        <v>36512</v>
      </c>
      <c r="I36" s="44">
        <v>52061</v>
      </c>
      <c r="J36" s="44">
        <v>229883</v>
      </c>
      <c r="K36" s="44">
        <v>7747</v>
      </c>
      <c r="L36" s="44">
        <v>16614</v>
      </c>
      <c r="M36" s="45">
        <v>75367</v>
      </c>
      <c r="N36" s="46">
        <v>87688</v>
      </c>
      <c r="O36" s="47">
        <v>8604</v>
      </c>
      <c r="P36" s="24">
        <f t="shared" si="1"/>
        <v>90.18793905665541</v>
      </c>
    </row>
    <row r="37" spans="1:16" ht="12.75">
      <c r="A37" s="38" t="s">
        <v>46</v>
      </c>
      <c r="B37" s="39">
        <v>606</v>
      </c>
      <c r="C37" s="39">
        <v>5104</v>
      </c>
      <c r="D37" s="31">
        <v>23021</v>
      </c>
      <c r="E37" s="31">
        <v>1121</v>
      </c>
      <c r="F37" s="31">
        <v>7088</v>
      </c>
      <c r="G37" s="31">
        <v>32002</v>
      </c>
      <c r="H37" s="31">
        <v>31053</v>
      </c>
      <c r="I37" s="31">
        <v>46809</v>
      </c>
      <c r="J37" s="31">
        <v>211499</v>
      </c>
      <c r="K37" s="31">
        <v>5738</v>
      </c>
      <c r="L37" s="31">
        <v>12347</v>
      </c>
      <c r="M37" s="25">
        <v>56321</v>
      </c>
      <c r="N37" s="40">
        <v>71348</v>
      </c>
      <c r="O37" s="48">
        <v>7941</v>
      </c>
      <c r="P37" s="24">
        <f t="shared" si="1"/>
        <v>88.87004541122386</v>
      </c>
    </row>
    <row r="38" spans="1:16" ht="12.75">
      <c r="A38" s="38" t="s">
        <v>47</v>
      </c>
      <c r="B38" s="39">
        <v>558</v>
      </c>
      <c r="C38" s="39">
        <v>4116</v>
      </c>
      <c r="D38" s="31">
        <v>18842</v>
      </c>
      <c r="E38" s="31">
        <v>1043</v>
      </c>
      <c r="F38" s="31">
        <v>7086</v>
      </c>
      <c r="G38" s="31">
        <v>32458</v>
      </c>
      <c r="H38" s="31">
        <v>22691</v>
      </c>
      <c r="I38" s="31">
        <v>32727</v>
      </c>
      <c r="J38" s="31">
        <v>150033</v>
      </c>
      <c r="K38" s="31">
        <v>5852</v>
      </c>
      <c r="L38" s="31">
        <v>12880</v>
      </c>
      <c r="M38" s="25">
        <v>58817</v>
      </c>
      <c r="N38" s="40">
        <v>56809</v>
      </c>
      <c r="O38" s="48">
        <v>6470</v>
      </c>
      <c r="P38" s="24">
        <f t="shared" si="1"/>
        <v>88.61095953106022</v>
      </c>
    </row>
    <row r="39" spans="1:16" ht="12.75">
      <c r="A39" s="38" t="s">
        <v>48</v>
      </c>
      <c r="B39" s="39">
        <v>651</v>
      </c>
      <c r="C39" s="39">
        <v>5144</v>
      </c>
      <c r="D39" s="31">
        <v>23693</v>
      </c>
      <c r="E39" s="31">
        <v>1216</v>
      </c>
      <c r="F39" s="31">
        <v>8695</v>
      </c>
      <c r="G39" s="31">
        <v>40053</v>
      </c>
      <c r="H39" s="31">
        <v>23835</v>
      </c>
      <c r="I39" s="31">
        <v>37012</v>
      </c>
      <c r="J39" s="31">
        <v>170574</v>
      </c>
      <c r="K39" s="31">
        <v>7367</v>
      </c>
      <c r="L39" s="31">
        <v>16066</v>
      </c>
      <c r="M39" s="25">
        <v>73394</v>
      </c>
      <c r="N39" s="40">
        <v>66917</v>
      </c>
      <c r="O39" s="48">
        <v>6131</v>
      </c>
      <c r="P39" s="24">
        <f t="shared" si="1"/>
        <v>90.83790367171272</v>
      </c>
    </row>
    <row r="40" spans="1:16" ht="12.75">
      <c r="A40" s="38" t="s">
        <v>49</v>
      </c>
      <c r="B40" s="39">
        <v>669</v>
      </c>
      <c r="C40" s="39">
        <v>4232</v>
      </c>
      <c r="D40" s="49">
        <v>19611</v>
      </c>
      <c r="E40" s="49">
        <v>1336</v>
      </c>
      <c r="F40" s="49">
        <v>7477</v>
      </c>
      <c r="G40" s="49">
        <v>34652</v>
      </c>
      <c r="H40" s="49">
        <v>23806</v>
      </c>
      <c r="I40" s="49">
        <v>33473</v>
      </c>
      <c r="J40" s="49">
        <v>155152</v>
      </c>
      <c r="K40" s="49">
        <v>7685</v>
      </c>
      <c r="L40" s="49">
        <v>16129</v>
      </c>
      <c r="M40" s="50">
        <v>73860</v>
      </c>
      <c r="N40" s="51">
        <v>61311</v>
      </c>
      <c r="O40" s="52">
        <v>6743</v>
      </c>
      <c r="P40" s="24">
        <f t="shared" si="1"/>
        <v>89.00197354471464</v>
      </c>
    </row>
    <row r="41" spans="1:16" ht="12.75">
      <c r="A41" s="38" t="s">
        <v>50</v>
      </c>
      <c r="B41" s="39">
        <v>675</v>
      </c>
      <c r="C41" s="39">
        <v>4146</v>
      </c>
      <c r="D41" s="49">
        <v>19092</v>
      </c>
      <c r="E41" s="49">
        <v>1324</v>
      </c>
      <c r="F41" s="49">
        <v>8116</v>
      </c>
      <c r="G41" s="49">
        <v>37363</v>
      </c>
      <c r="H41" s="49">
        <v>32566</v>
      </c>
      <c r="I41" s="49">
        <v>48255</v>
      </c>
      <c r="J41" s="49">
        <v>221965</v>
      </c>
      <c r="K41" s="49">
        <v>6884</v>
      </c>
      <c r="L41" s="49">
        <v>14128</v>
      </c>
      <c r="M41" s="50">
        <v>64437</v>
      </c>
      <c r="N41" s="51">
        <v>74645</v>
      </c>
      <c r="O41" s="52">
        <v>6666</v>
      </c>
      <c r="P41" s="24">
        <f t="shared" si="1"/>
        <v>91.0697300555965</v>
      </c>
    </row>
    <row r="42" spans="1:16" ht="12.75">
      <c r="A42" s="42" t="s">
        <v>51</v>
      </c>
      <c r="B42" s="22">
        <v>868</v>
      </c>
      <c r="C42" s="22">
        <v>5137</v>
      </c>
      <c r="D42" s="31">
        <v>23366</v>
      </c>
      <c r="E42" s="53">
        <v>1419</v>
      </c>
      <c r="F42" s="53">
        <v>7484</v>
      </c>
      <c r="G42" s="53">
        <v>34046</v>
      </c>
      <c r="H42" s="53">
        <v>30510</v>
      </c>
      <c r="I42" s="53">
        <v>45944</v>
      </c>
      <c r="J42" s="53">
        <v>208982</v>
      </c>
      <c r="K42" s="53">
        <v>7448</v>
      </c>
      <c r="L42" s="22">
        <v>15393</v>
      </c>
      <c r="M42" s="22">
        <v>70079</v>
      </c>
      <c r="N42" s="22">
        <v>73958</v>
      </c>
      <c r="O42" s="23">
        <v>6761</v>
      </c>
      <c r="P42" s="24">
        <f t="shared" si="1"/>
        <v>90.85832499526758</v>
      </c>
    </row>
    <row r="43" spans="1:16" ht="12.75">
      <c r="A43" s="38" t="s">
        <v>52</v>
      </c>
      <c r="B43" s="22">
        <v>806</v>
      </c>
      <c r="C43" s="22">
        <v>5590</v>
      </c>
      <c r="D43" s="31">
        <v>25251</v>
      </c>
      <c r="E43" s="53">
        <v>1517</v>
      </c>
      <c r="F43" s="53">
        <v>9496</v>
      </c>
      <c r="G43" s="53">
        <v>42837</v>
      </c>
      <c r="H43" s="53">
        <v>29199</v>
      </c>
      <c r="I43" s="53">
        <v>46127</v>
      </c>
      <c r="J43" s="53">
        <v>208088</v>
      </c>
      <c r="K43" s="53">
        <v>6611</v>
      </c>
      <c r="L43" s="22">
        <v>14013</v>
      </c>
      <c r="M43" s="22">
        <v>63565</v>
      </c>
      <c r="N43" s="22">
        <v>75226</v>
      </c>
      <c r="O43" s="23">
        <v>7256</v>
      </c>
      <c r="P43" s="24">
        <f t="shared" si="1"/>
        <v>90.35439874511472</v>
      </c>
    </row>
    <row r="44" spans="1:16" ht="12.75">
      <c r="A44" s="38" t="s">
        <v>53</v>
      </c>
      <c r="B44" s="22">
        <v>815</v>
      </c>
      <c r="C44" s="22">
        <v>5866</v>
      </c>
      <c r="D44" s="31">
        <v>25761</v>
      </c>
      <c r="E44" s="53">
        <v>1273</v>
      </c>
      <c r="F44" s="53">
        <v>8546</v>
      </c>
      <c r="G44" s="53">
        <v>37506</v>
      </c>
      <c r="H44" s="53">
        <v>30873</v>
      </c>
      <c r="I44" s="53">
        <v>47631</v>
      </c>
      <c r="J44" s="53">
        <v>208945</v>
      </c>
      <c r="K44" s="53">
        <v>6820</v>
      </c>
      <c r="L44" s="22">
        <v>14634</v>
      </c>
      <c r="M44" s="22">
        <v>66694</v>
      </c>
      <c r="N44" s="22">
        <v>76677</v>
      </c>
      <c r="O44" s="23">
        <v>8788</v>
      </c>
      <c r="P44" s="24">
        <f t="shared" si="1"/>
        <v>88.53893605644457</v>
      </c>
    </row>
    <row r="45" spans="1:14" ht="12.75">
      <c r="A45" s="54"/>
      <c r="B45" s="55"/>
      <c r="C45" s="55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 ht="12.75">
      <c r="A46" s="4"/>
      <c r="B46" s="53" t="s">
        <v>54</v>
      </c>
      <c r="C46" s="57" t="s">
        <v>54</v>
      </c>
      <c r="D46" s="58" t="s">
        <v>54</v>
      </c>
      <c r="E46" s="22" t="s">
        <v>54</v>
      </c>
      <c r="F46" s="22" t="s">
        <v>54</v>
      </c>
      <c r="G46" s="22" t="s">
        <v>54</v>
      </c>
      <c r="H46" s="59"/>
      <c r="I46" s="28"/>
      <c r="J46" s="28"/>
      <c r="K46" s="28"/>
      <c r="L46" s="59"/>
      <c r="M46" s="59"/>
      <c r="N46" s="59"/>
    </row>
    <row r="47" spans="1:14" ht="12.75">
      <c r="A47" s="60" t="s">
        <v>55</v>
      </c>
      <c r="B47" s="61" t="s">
        <v>54</v>
      </c>
      <c r="C47" s="62" t="s">
        <v>54</v>
      </c>
      <c r="D47" s="63" t="s">
        <v>54</v>
      </c>
      <c r="E47" s="64" t="s">
        <v>54</v>
      </c>
      <c r="F47" s="64" t="s">
        <v>54</v>
      </c>
      <c r="G47" s="64" t="s">
        <v>54</v>
      </c>
      <c r="H47" s="64"/>
      <c r="I47" s="64"/>
      <c r="J47" s="64"/>
      <c r="K47" s="64"/>
      <c r="L47" s="64"/>
      <c r="M47" s="64"/>
      <c r="N47" s="22"/>
    </row>
    <row r="48" spans="1:16" ht="12.75">
      <c r="A48" s="65" t="s">
        <v>41</v>
      </c>
      <c r="B48" s="66">
        <v>8747</v>
      </c>
      <c r="C48" s="67">
        <v>69882</v>
      </c>
      <c r="D48" s="68">
        <v>312311</v>
      </c>
      <c r="E48" s="33">
        <v>16178</v>
      </c>
      <c r="F48" s="33">
        <v>112750</v>
      </c>
      <c r="G48" s="33">
        <v>504325</v>
      </c>
      <c r="H48" s="33">
        <v>356382</v>
      </c>
      <c r="I48" s="33">
        <v>533015</v>
      </c>
      <c r="J48" s="33">
        <v>2389936</v>
      </c>
      <c r="K48" s="33">
        <v>85020</v>
      </c>
      <c r="L48" s="33">
        <v>184133</v>
      </c>
      <c r="M48" s="33">
        <v>835863</v>
      </c>
      <c r="N48" s="69">
        <v>899778</v>
      </c>
      <c r="O48" s="70">
        <v>94395</v>
      </c>
      <c r="P48" s="71">
        <f>(100-(O48/N48)*100)</f>
        <v>89.50907890613018</v>
      </c>
    </row>
    <row r="49" spans="1:16" ht="12.75">
      <c r="A49" s="72" t="s">
        <v>56</v>
      </c>
      <c r="B49" s="73">
        <v>1036</v>
      </c>
      <c r="C49" s="73">
        <v>5951</v>
      </c>
      <c r="D49" s="74">
        <v>26861</v>
      </c>
      <c r="E49" s="33">
        <v>1555</v>
      </c>
      <c r="F49" s="33">
        <v>9150</v>
      </c>
      <c r="G49" s="33">
        <v>41334</v>
      </c>
      <c r="H49" s="75">
        <v>251258</v>
      </c>
      <c r="I49" s="75">
        <v>354541</v>
      </c>
      <c r="J49" s="75">
        <v>1627645</v>
      </c>
      <c r="K49" s="75">
        <v>76668</v>
      </c>
      <c r="L49" s="76">
        <v>131700</v>
      </c>
      <c r="M49" s="77">
        <v>622691</v>
      </c>
      <c r="N49" s="76">
        <v>501342</v>
      </c>
      <c r="O49" s="78">
        <v>83849</v>
      </c>
      <c r="P49" s="79">
        <f>(100-(O49/N49)*100)</f>
        <v>83.2750896593543</v>
      </c>
    </row>
    <row r="50" spans="1:16" ht="12.75">
      <c r="A50" s="80" t="s">
        <v>57</v>
      </c>
      <c r="B50" s="81" t="s">
        <v>54</v>
      </c>
      <c r="C50" s="82" t="s">
        <v>54</v>
      </c>
      <c r="D50" s="83" t="s">
        <v>54</v>
      </c>
      <c r="E50" s="84" t="s">
        <v>54</v>
      </c>
      <c r="F50" s="84" t="s">
        <v>54</v>
      </c>
      <c r="G50" s="84" t="s">
        <v>54</v>
      </c>
      <c r="H50" s="85">
        <v>74423</v>
      </c>
      <c r="I50" s="86">
        <v>96483</v>
      </c>
      <c r="J50" s="85">
        <v>462370</v>
      </c>
      <c r="K50" s="85">
        <v>25809</v>
      </c>
      <c r="L50" s="85">
        <v>39619</v>
      </c>
      <c r="M50" s="86">
        <v>195665</v>
      </c>
      <c r="N50" s="85">
        <v>136102</v>
      </c>
      <c r="O50" s="85">
        <v>24687</v>
      </c>
      <c r="P50" s="87">
        <f>(100-(O50/N50)*100)</f>
        <v>81.86139806909523</v>
      </c>
    </row>
    <row r="51" spans="1:14" ht="12.75">
      <c r="A51" s="88" t="s">
        <v>58</v>
      </c>
      <c r="B51" s="88"/>
      <c r="C51" s="88"/>
      <c r="D51" s="88"/>
      <c r="E51" s="88"/>
      <c r="F51" s="88"/>
      <c r="G51" s="88"/>
      <c r="H51" s="88"/>
      <c r="I51" s="88"/>
      <c r="J51" s="89"/>
      <c r="K51" s="89"/>
      <c r="L51" s="89"/>
      <c r="M51" s="90"/>
      <c r="N51" s="89"/>
    </row>
    <row r="52" spans="1:14" ht="12.75">
      <c r="A52" s="89" t="s">
        <v>59</v>
      </c>
      <c r="B52" s="91"/>
      <c r="C52" s="91"/>
      <c r="D52" s="91"/>
      <c r="E52" s="91"/>
      <c r="F52" s="5"/>
      <c r="G52" s="91"/>
      <c r="H52" s="91"/>
      <c r="I52" s="91"/>
      <c r="J52" s="91"/>
      <c r="K52" s="91"/>
      <c r="L52" s="91"/>
      <c r="M52" s="92"/>
      <c r="N52" s="91"/>
    </row>
    <row r="53" spans="1:14" ht="12.75">
      <c r="A53" s="93" t="s">
        <v>60</v>
      </c>
      <c r="B53" s="93"/>
      <c r="C53" s="94"/>
      <c r="D53" s="10"/>
      <c r="E53" s="10"/>
      <c r="F53" s="95"/>
      <c r="G53" s="10"/>
      <c r="H53" s="10"/>
      <c r="I53" s="10"/>
      <c r="J53" s="5"/>
      <c r="K53" s="5"/>
      <c r="L53" s="5"/>
      <c r="M53" s="5"/>
      <c r="N53" s="5"/>
    </row>
    <row r="54" spans="1:14" ht="12.75">
      <c r="A54" s="96" t="s">
        <v>61</v>
      </c>
      <c r="B54" s="97"/>
      <c r="C54" s="98"/>
      <c r="D54" s="5"/>
      <c r="E54" s="5"/>
      <c r="F54" s="99"/>
      <c r="G54" s="5"/>
      <c r="H54" s="5"/>
      <c r="I54" s="5"/>
      <c r="J54" s="5"/>
      <c r="K54" s="5"/>
      <c r="L54" s="5"/>
      <c r="M54" s="5"/>
      <c r="N54" s="5"/>
    </row>
    <row r="55" spans="1:14" ht="12.75">
      <c r="A55" s="96"/>
      <c r="B55" s="97"/>
      <c r="C55" s="98"/>
      <c r="D55" s="5"/>
      <c r="E55" s="5"/>
      <c r="F55" s="99"/>
      <c r="G55" s="5"/>
      <c r="H55" s="5"/>
      <c r="I55" s="5"/>
      <c r="J55" s="5"/>
      <c r="K55" s="5"/>
      <c r="L55" s="5"/>
      <c r="M55" s="5"/>
      <c r="N55" s="5"/>
    </row>
    <row r="56" spans="1:14" ht="12.75">
      <c r="A56" s="96"/>
      <c r="B56" s="97"/>
      <c r="C56" s="98"/>
      <c r="D56" s="5"/>
      <c r="E56" s="5"/>
      <c r="F56" s="99"/>
      <c r="G56" s="5"/>
      <c r="H56" s="5"/>
      <c r="I56" s="5"/>
      <c r="J56" s="5"/>
      <c r="K56" s="5"/>
      <c r="L56" s="5"/>
      <c r="M56" s="5"/>
      <c r="N56" s="5"/>
    </row>
  </sheetData>
  <mergeCells count="5">
    <mergeCell ref="N2:P2"/>
    <mergeCell ref="B2:D2"/>
    <mergeCell ref="E2:G2"/>
    <mergeCell ref="H2:J2"/>
    <mergeCell ref="K2:M2"/>
  </mergeCells>
  <hyperlinks>
    <hyperlink ref="A54" location="'Options time series-BSE '!A1" tooltip="Time series on Stock Options" display="Stock Options"/>
    <hyperlink ref="D54" location="'BSE 100'!A1" display="BSE100 "/>
    <hyperlink ref="A53" location="'Options time series-BSE '!A1" display="Sensex Futures"/>
    <hyperlink ref="A6" location="'Options time series-BSE '!A1" tooltip="Time series on BSE TECK" display="Sensex Futures"/>
    <hyperlink ref="F6" location="'Options time series-NSE '!A1" display="Nifty Futures"/>
    <hyperlink ref="C54" location="'BSE 200'!A1" tooltip="Time series on BSE TECK" display="BSE200 "/>
    <hyperlink ref="A32" location="'Options time series-BSE '!A1" display="Sensex Futures"/>
    <hyperlink ref="A1" location="'S&amp;P CNX 500'!A1" display="S&amp;P CNX 500"/>
    <hyperlink ref="D1" location="'CNX Midcap 200'!A1" display="CNX Midcap 200"/>
    <hyperlink ref="F51" location="'Options time series-BSE '!A1" tooltip="Time series on Nifty Futures" display="Stock Futures"/>
    <hyperlink ref="F52" location="'Options time series-NSE '!A1" display="Nifty Futures"/>
    <hyperlink ref="C53" location="'Options time series-BSE '!A1" display="Sensex Futures"/>
    <hyperlink ref="A46" location="'CNX Midcap 200'!A1" display="CNX Midcap 20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2007-03-30T10:29:27Z</dcterms:created>
  <dcterms:modified xsi:type="dcterms:W3CDTF">2007-03-30T10:41:10Z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