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<sst xmlns="http://schemas.openxmlformats.org/spreadsheetml/2006/main" count="72" uniqueCount="47">
  <si>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2006-07</t>
  </si>
  <si>
    <t>Col2</t>
  </si>
  <si>
    <t>April-December</t>
  </si>
  <si>
    <t>2005-06</t>
  </si>
  <si>
    <t>Col 8</t>
  </si>
  <si>
    <t>2004-05</t>
  </si>
  <si>
    <t>Col 10</t>
  </si>
  <si>
    <t>2003-04</t>
  </si>
  <si>
    <t>2002-03</t>
  </si>
  <si>
    <t>Col 12</t>
  </si>
  <si>
    <t>2001-02</t>
  </si>
  <si>
    <t>Col 14</t>
  </si>
  <si>
    <t>2000-01</t>
  </si>
  <si>
    <t>Budget Heads</t>
  </si>
  <si>
    <t>BE</t>
  </si>
  <si>
    <t>over</t>
  </si>
  <si>
    <t>Actual(P)</t>
  </si>
  <si>
    <t>Actual</t>
  </si>
  <si>
    <t>Col6</t>
  </si>
  <si>
    <t>Col 16</t>
  </si>
  <si>
    <t>1. Revenue Receipts</t>
  </si>
  <si>
    <t xml:space="preserve">    (a) Tax Revenue (Net to centre)</t>
  </si>
  <si>
    <t xml:space="preserve">    (b) Non-Tax Revenue</t>
  </si>
  <si>
    <t>2. Capital Receipts</t>
  </si>
  <si>
    <t xml:space="preserve">    (a) Non-Debt Capital Receipts</t>
  </si>
  <si>
    <t xml:space="preserve"> of which:</t>
  </si>
  <si>
    <t xml:space="preserve">      (a.1) Recovery of loans</t>
  </si>
  <si>
    <t xml:space="preserve">      (a.2) Other receipts</t>
  </si>
  <si>
    <t xml:space="preserve">         (a.2.1.) Disinvestment of equity of PSUs</t>
  </si>
  <si>
    <t xml:space="preserve">    (b) Borrowings and Other Liabilities</t>
  </si>
  <si>
    <t>3. Total Receipts</t>
  </si>
  <si>
    <t>4. Non-plan Expenditure</t>
  </si>
  <si>
    <t xml:space="preserve">    (a) On Revenue Account</t>
  </si>
  <si>
    <t xml:space="preserve">      (a.1) Interest Payments</t>
  </si>
  <si>
    <t xml:space="preserve">    (b) On Capital Account</t>
  </si>
  <si>
    <t xml:space="preserve">      (a.1) Loans Disbursed</t>
  </si>
  <si>
    <t>5. Plan Expenditure</t>
  </si>
  <si>
    <t>6. Total Expenditure (4+5)</t>
  </si>
  <si>
    <t>7. Revenue Deficit (1-4a-5a)</t>
  </si>
  <si>
    <t>8. Fiscal Deficit (1+2a-6)</t>
  </si>
  <si>
    <t>9. Pimary Deficit (8-4a.1)</t>
  </si>
  <si>
    <t>Notes: Actuals are unaudited provisional figures.</t>
  </si>
  <si>
    <t>P: Provisional</t>
  </si>
  <si>
    <t xml:space="preserve">          Excludes repayment to National Small Savings Fund in 2002-03 (Actuals) Non-plan expenditure on Capital Account.          </t>
  </si>
  <si>
    <t xml:space="preserve">          Includes receipts from States on account of debt swap scheme in 2003-04 (RE) Non-plan expenditure on capital account.</t>
  </si>
  <si>
    <t>Source: 'Union Government Accounts at a Glance' ,Controller General of Accounts (GOI) (http://www.cga.nic.in/data0212.htm) and Central Government Budget Documents :Various issues.</t>
  </si>
  <si>
    <t xml:space="preserve"> Table 6: Budgetary Position of Government of India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</si>
</sst>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" fontId="0" fillId="0" borderId="2" xfId="0" applyNumberFormat="1" applyBorder="1" applyAlignment="1">
      <alignment horizontal="center"/>
    </xf>
    <xf numFmtId="17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7.00390625" style="0" customWidth="1"/>
  </cols>
  <sheetData>
    <row r="1" spans="1:16" ht="12.75">
      <c r="A1" s="1" t="s">
        <v>46</v>
      </c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ht="12.75">
      <c r="A2" s="4"/>
      <c r="B2" s="5" t="s">
        <v>0</v>
      </c>
      <c r="C2" s="5" t="s">
        <v>1</v>
      </c>
      <c r="D2" s="6" t="s">
        <v>2</v>
      </c>
      <c r="E2" s="6"/>
      <c r="F2" s="7" t="s">
        <v>3</v>
      </c>
      <c r="G2" s="5" t="s">
        <v>4</v>
      </c>
      <c r="H2" s="8" t="s">
        <v>5</v>
      </c>
      <c r="I2" s="8" t="s">
        <v>6</v>
      </c>
      <c r="J2" s="8" t="s">
        <v>7</v>
      </c>
      <c r="K2" s="8" t="s">
        <v>6</v>
      </c>
      <c r="L2" s="8" t="s">
        <v>8</v>
      </c>
      <c r="M2" s="8" t="s">
        <v>9</v>
      </c>
      <c r="N2" s="8" t="s">
        <v>10</v>
      </c>
      <c r="O2" s="8" t="s">
        <v>11</v>
      </c>
      <c r="P2" s="9" t="s">
        <v>12</v>
      </c>
    </row>
    <row r="3" spans="1:16" ht="12.75">
      <c r="A3" s="10" t="s">
        <v>13</v>
      </c>
      <c r="B3" s="8" t="s">
        <v>14</v>
      </c>
      <c r="C3" s="8" t="s">
        <v>15</v>
      </c>
      <c r="D3" s="8" t="s">
        <v>0</v>
      </c>
      <c r="E3" s="8" t="s">
        <v>3</v>
      </c>
      <c r="F3" s="8" t="s">
        <v>16</v>
      </c>
      <c r="G3" s="9" t="s">
        <v>15</v>
      </c>
      <c r="H3" s="8" t="s">
        <v>16</v>
      </c>
      <c r="I3" s="9" t="s">
        <v>15</v>
      </c>
      <c r="J3" s="8" t="s">
        <v>16</v>
      </c>
      <c r="K3" s="9" t="s">
        <v>15</v>
      </c>
      <c r="L3" s="8" t="s">
        <v>17</v>
      </c>
      <c r="M3" s="9" t="s">
        <v>15</v>
      </c>
      <c r="N3" s="8" t="s">
        <v>17</v>
      </c>
      <c r="O3" s="9" t="s">
        <v>15</v>
      </c>
      <c r="P3" s="9" t="s">
        <v>17</v>
      </c>
    </row>
    <row r="4" spans="1:16" ht="12.75">
      <c r="A4" s="2"/>
      <c r="B4" s="3"/>
      <c r="C4" s="3" t="s">
        <v>18</v>
      </c>
      <c r="D4" s="3" t="s">
        <v>16</v>
      </c>
      <c r="E4" s="3" t="s">
        <v>16</v>
      </c>
      <c r="G4" s="3" t="s">
        <v>6</v>
      </c>
      <c r="I4" s="3" t="s">
        <v>9</v>
      </c>
      <c r="K4" s="3" t="s">
        <v>9</v>
      </c>
      <c r="L4" s="3"/>
      <c r="M4" s="3" t="s">
        <v>11</v>
      </c>
      <c r="N4" s="3"/>
      <c r="O4" s="3" t="s">
        <v>19</v>
      </c>
      <c r="P4" s="2"/>
    </row>
    <row r="5" spans="1:16" ht="12.7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f aca="true" t="shared" si="0" ref="G5:N5">+F5+1</f>
        <v>7</v>
      </c>
      <c r="H5" s="12">
        <f t="shared" si="0"/>
        <v>8</v>
      </c>
      <c r="I5" s="12">
        <f t="shared" si="0"/>
        <v>9</v>
      </c>
      <c r="J5" s="12">
        <f t="shared" si="0"/>
        <v>10</v>
      </c>
      <c r="K5" s="12">
        <f t="shared" si="0"/>
        <v>11</v>
      </c>
      <c r="L5" s="12">
        <f t="shared" si="0"/>
        <v>12</v>
      </c>
      <c r="M5" s="12">
        <f t="shared" si="0"/>
        <v>13</v>
      </c>
      <c r="N5" s="12">
        <f t="shared" si="0"/>
        <v>14</v>
      </c>
      <c r="O5" s="13">
        <v>15</v>
      </c>
      <c r="P5" s="13">
        <v>16</v>
      </c>
    </row>
    <row r="6" spans="1:16" ht="12.75">
      <c r="A6" t="s">
        <v>20</v>
      </c>
      <c r="B6">
        <v>403465</v>
      </c>
      <c r="C6" s="14">
        <f>(B6/F6)*100-100</f>
        <v>17.32624177409177</v>
      </c>
      <c r="D6">
        <v>280915</v>
      </c>
      <c r="E6">
        <v>216746</v>
      </c>
      <c r="F6">
        <v>343883</v>
      </c>
      <c r="G6" s="14">
        <f>(F6/H6)*100-100</f>
        <v>12.679439163529253</v>
      </c>
      <c r="H6">
        <v>305187</v>
      </c>
      <c r="I6" s="14">
        <f>(H6/J6)*100-100</f>
        <v>16.040684410646392</v>
      </c>
      <c r="J6">
        <v>263000</v>
      </c>
      <c r="K6" s="14">
        <f>(J6/L6)*100-100</f>
        <v>13.909522056435037</v>
      </c>
      <c r="L6">
        <v>230885</v>
      </c>
      <c r="M6" s="14">
        <f>(L6/N6)*100-100</f>
        <v>13.803165402378738</v>
      </c>
      <c r="N6">
        <v>202881</v>
      </c>
      <c r="O6" s="14">
        <f>(N6/P6)*100-100</f>
        <v>6.2270928016420015</v>
      </c>
      <c r="P6">
        <v>190988</v>
      </c>
    </row>
    <row r="7" spans="1:16" ht="12.75">
      <c r="A7" t="s">
        <v>21</v>
      </c>
      <c r="B7">
        <v>327205</v>
      </c>
      <c r="C7" s="14">
        <f>(B7/F7)*100-100</f>
        <v>21.19062787045543</v>
      </c>
      <c r="D7">
        <v>232171</v>
      </c>
      <c r="E7">
        <v>168715</v>
      </c>
      <c r="F7">
        <v>269992</v>
      </c>
      <c r="G7" s="14">
        <f>(F7/H7)*100-100</f>
        <v>20.072757352450665</v>
      </c>
      <c r="H7">
        <v>224857</v>
      </c>
      <c r="I7" s="14">
        <f>(H7/J7)*100-100</f>
        <v>20.28812616352471</v>
      </c>
      <c r="J7">
        <v>186932</v>
      </c>
      <c r="K7" s="14">
        <f>(J7/L7)*100-100</f>
        <v>18.07897113908699</v>
      </c>
      <c r="L7">
        <v>158311</v>
      </c>
      <c r="M7" s="14">
        <f>(L7/N7)*100-100</f>
        <v>18.776306411074017</v>
      </c>
      <c r="N7">
        <v>133285</v>
      </c>
      <c r="O7" s="14">
        <f>(N7/P7)*100-100</f>
        <v>-1.4113156746281277</v>
      </c>
      <c r="P7">
        <v>135193</v>
      </c>
    </row>
    <row r="8" spans="1:16" ht="12.75">
      <c r="A8" t="s">
        <v>22</v>
      </c>
      <c r="B8">
        <v>76260</v>
      </c>
      <c r="C8" s="14">
        <f>(B8/F8)*100-100</f>
        <v>3.206073811424943</v>
      </c>
      <c r="D8" s="9">
        <v>48744</v>
      </c>
      <c r="E8" s="9">
        <v>48031</v>
      </c>
      <c r="F8">
        <v>73891</v>
      </c>
      <c r="G8" s="14">
        <f>(F8/H8)*100-100</f>
        <v>-8.015685298145144</v>
      </c>
      <c r="H8">
        <v>80330</v>
      </c>
      <c r="I8" s="14">
        <f>(H8/J8)*100-100</f>
        <v>5.602881632223799</v>
      </c>
      <c r="J8">
        <v>76068</v>
      </c>
      <c r="K8" s="14">
        <f>(J8/L8)*100-100</f>
        <v>4.814396340287146</v>
      </c>
      <c r="L8">
        <v>72574</v>
      </c>
      <c r="M8" s="14">
        <f>(L8/N8)*100-100</f>
        <v>4.278981550663843</v>
      </c>
      <c r="N8">
        <v>69596</v>
      </c>
      <c r="O8" s="14">
        <f>(N8/P8)*100-100</f>
        <v>24.735191325387575</v>
      </c>
      <c r="P8">
        <v>55795</v>
      </c>
    </row>
    <row r="9" spans="1:16" ht="12.75">
      <c r="A9" t="s">
        <v>23</v>
      </c>
      <c r="B9">
        <v>160526</v>
      </c>
      <c r="C9" s="14">
        <f>(B9/F9)*100-100</f>
        <v>0.3130760818622207</v>
      </c>
      <c r="D9" s="9">
        <f>+D10+D16</f>
        <v>102806</v>
      </c>
      <c r="E9" s="9">
        <f>+E10+E16</f>
        <v>115753</v>
      </c>
      <c r="F9">
        <v>160025</v>
      </c>
      <c r="G9" s="14">
        <f>(F9/H9)*100-100</f>
        <v>-17.197468708120113</v>
      </c>
      <c r="H9">
        <f>+H10+H16</f>
        <v>193261</v>
      </c>
      <c r="I9" s="14">
        <f>(H9/J9)*100-100</f>
        <v>-7.502297354213724</v>
      </c>
      <c r="J9">
        <f>+J10+J16</f>
        <v>208936</v>
      </c>
      <c r="K9" s="14">
        <f>(J9/L9)*100-100</f>
        <v>14.750190851223905</v>
      </c>
      <c r="L9">
        <v>182079</v>
      </c>
      <c r="M9" s="14">
        <f>(L9/N9)*100-100</f>
        <v>16.576071298234837</v>
      </c>
      <c r="N9">
        <v>156189</v>
      </c>
      <c r="O9" s="14">
        <f>(N9/P9)*100-100</f>
        <v>21.432569855856684</v>
      </c>
      <c r="P9">
        <f>+P10+P16</f>
        <v>128622</v>
      </c>
    </row>
    <row r="10" spans="1:18" ht="12.75">
      <c r="A10" t="s">
        <v>24</v>
      </c>
      <c r="B10">
        <v>11840</v>
      </c>
      <c r="C10" s="14">
        <f>(B10/F10)*100-100</f>
        <v>-13.431308035387872</v>
      </c>
      <c r="D10">
        <v>7952</v>
      </c>
      <c r="E10" s="9">
        <v>7419</v>
      </c>
      <c r="F10">
        <v>13677</v>
      </c>
      <c r="G10" s="14">
        <f>(F10/H10)*100-100</f>
        <v>-79.05063872805809</v>
      </c>
      <c r="H10">
        <v>65286</v>
      </c>
      <c r="I10" s="14">
        <f>(H10/J10)*100-100</f>
        <v>-21.319417662938676</v>
      </c>
      <c r="J10">
        <v>82976</v>
      </c>
      <c r="K10" s="14">
        <f>(J10/L10)*100-100</f>
        <v>121.67129728574483</v>
      </c>
      <c r="L10">
        <v>37432</v>
      </c>
      <c r="M10" s="14">
        <f>(L10/N10)*100-100</f>
        <v>87.36610271298429</v>
      </c>
      <c r="N10">
        <v>19978</v>
      </c>
      <c r="O10" s="14">
        <f>(N10/P10)*100-100</f>
        <v>40.16698238967237</v>
      </c>
      <c r="P10">
        <v>14253</v>
      </c>
      <c r="Q10" s="15"/>
      <c r="R10" s="15"/>
    </row>
    <row r="11" spans="1:3" ht="12.75">
      <c r="A11" s="16" t="s">
        <v>25</v>
      </c>
      <c r="C11" s="14"/>
    </row>
    <row r="12" spans="1:16" ht="12.75">
      <c r="A12" t="s">
        <v>26</v>
      </c>
      <c r="B12">
        <v>8000</v>
      </c>
      <c r="C12" s="14">
        <f>(B12/F12)*100-100</f>
        <v>-33.86790113251219</v>
      </c>
      <c r="D12">
        <v>7952</v>
      </c>
      <c r="E12">
        <v>7408</v>
      </c>
      <c r="F12">
        <v>12097</v>
      </c>
      <c r="G12" s="14">
        <f>(F12/H12)*100-100</f>
        <v>-80.12388682593408</v>
      </c>
      <c r="H12">
        <v>60862</v>
      </c>
      <c r="I12" s="14">
        <f>(H12/J12)*100-100</f>
        <v>-9.063471192923743</v>
      </c>
      <c r="J12">
        <v>66928</v>
      </c>
      <c r="K12" s="14">
        <f>(J12/L12)*100-100</f>
        <v>95.22781634677091</v>
      </c>
      <c r="L12">
        <v>34282</v>
      </c>
      <c r="M12" s="14">
        <f>(L12/N12)*100-100</f>
        <v>109.89407947100963</v>
      </c>
      <c r="N12">
        <v>16333</v>
      </c>
      <c r="O12" s="14">
        <f>(N12/P12)*100-100</f>
        <v>35.251738986419326</v>
      </c>
      <c r="P12">
        <v>12076</v>
      </c>
    </row>
    <row r="13" spans="1:16" ht="12.75">
      <c r="A13" t="s">
        <v>27</v>
      </c>
      <c r="B13">
        <v>3840</v>
      </c>
      <c r="C13" s="14"/>
      <c r="D13">
        <v>0</v>
      </c>
      <c r="E13">
        <v>11</v>
      </c>
      <c r="F13">
        <v>1580</v>
      </c>
      <c r="G13" s="14">
        <f>(F13/H13)*100-100</f>
        <v>-64.28571428571428</v>
      </c>
      <c r="H13">
        <v>4424</v>
      </c>
      <c r="I13" s="14">
        <f>(H13/J13)*100-100</f>
        <v>-72.43270189431705</v>
      </c>
      <c r="J13">
        <v>16048</v>
      </c>
      <c r="K13" s="14">
        <f>(J13/L13)*100-100</f>
        <v>409.46031746031747</v>
      </c>
      <c r="L13">
        <v>3150</v>
      </c>
      <c r="M13" s="14">
        <f>(L13/N13)*100-100</f>
        <v>-13.580246913580254</v>
      </c>
      <c r="N13">
        <v>3645</v>
      </c>
      <c r="O13" s="14">
        <f>(N13/P13)*100-100</f>
        <v>67.43224621038127</v>
      </c>
      <c r="P13">
        <v>2177</v>
      </c>
    </row>
    <row r="14" spans="1:3" ht="12.75">
      <c r="A14" s="16" t="s">
        <v>25</v>
      </c>
      <c r="C14" s="14"/>
    </row>
    <row r="15" spans="1:16" ht="12.75">
      <c r="A15" t="s">
        <v>28</v>
      </c>
      <c r="C15" s="14"/>
      <c r="G15" s="14"/>
      <c r="I15" s="14"/>
      <c r="K15" s="14"/>
      <c r="L15">
        <v>3150</v>
      </c>
      <c r="M15" s="14">
        <f>(L15/N15)*100-100</f>
        <v>-13.580246913580254</v>
      </c>
      <c r="N15">
        <v>3645</v>
      </c>
      <c r="O15" s="14">
        <f>(N15/P15)*100-100</f>
        <v>67.43224621038127</v>
      </c>
      <c r="P15">
        <v>2177</v>
      </c>
    </row>
    <row r="16" spans="1:16" ht="12.75">
      <c r="A16" t="s">
        <v>29</v>
      </c>
      <c r="B16">
        <v>148686</v>
      </c>
      <c r="C16" s="14">
        <f>(B16/F16)*100-100</f>
        <v>1.5975619755650854</v>
      </c>
      <c r="D16">
        <v>94854</v>
      </c>
      <c r="E16">
        <v>108334</v>
      </c>
      <c r="F16">
        <v>146348</v>
      </c>
      <c r="G16" s="14">
        <f>(F16/H16)*100-100</f>
        <v>14.356710294979493</v>
      </c>
      <c r="H16">
        <v>127975</v>
      </c>
      <c r="I16" s="14">
        <f>(H16/J16)*100-100</f>
        <v>1.5997141949825249</v>
      </c>
      <c r="J16">
        <v>125960</v>
      </c>
      <c r="K16" s="14">
        <f>(J16/L16)*100-100</f>
        <v>-12.919037380657741</v>
      </c>
      <c r="L16">
        <v>144647</v>
      </c>
      <c r="M16" s="14">
        <f>(L16/N16)*100-100</f>
        <v>6.193332403403545</v>
      </c>
      <c r="N16">
        <v>136211</v>
      </c>
      <c r="O16" s="14">
        <f>(N16/P16)*100-100</f>
        <v>19.097832454598702</v>
      </c>
      <c r="P16">
        <v>114369</v>
      </c>
    </row>
    <row r="17" spans="1:16" ht="12.75">
      <c r="A17" t="s">
        <v>30</v>
      </c>
      <c r="B17">
        <v>563991</v>
      </c>
      <c r="C17" s="14">
        <f>(B17/F17)*100-100</f>
        <v>11.923406653595507</v>
      </c>
      <c r="D17">
        <f>+D6+D9</f>
        <v>383721</v>
      </c>
      <c r="E17">
        <f>+E6+E9</f>
        <v>332499</v>
      </c>
      <c r="F17">
        <f>+F6+F9</f>
        <v>503908</v>
      </c>
      <c r="G17" s="14">
        <f>(F17/H17)*100-100</f>
        <v>1.0954001219786136</v>
      </c>
      <c r="H17">
        <f>+H6+H9</f>
        <v>498448</v>
      </c>
      <c r="I17" s="14">
        <f>(H17/J17)*100-100</f>
        <v>5.617710876050978</v>
      </c>
      <c r="J17">
        <f>+J6+J9</f>
        <v>471936</v>
      </c>
      <c r="K17" s="14">
        <f>(J17/L17)*100-100</f>
        <v>14.280179386096606</v>
      </c>
      <c r="L17">
        <v>412964</v>
      </c>
      <c r="M17" s="14">
        <f>(L17/N17)*100-100</f>
        <v>15.0093296571699</v>
      </c>
      <c r="N17">
        <v>359070</v>
      </c>
      <c r="O17" s="14">
        <f>(N17/P17)*100-100</f>
        <v>12.346297049529113</v>
      </c>
      <c r="P17">
        <f>+P6+P9</f>
        <v>319610</v>
      </c>
    </row>
    <row r="18" spans="1:16" ht="12.75">
      <c r="A18" t="s">
        <v>31</v>
      </c>
      <c r="B18">
        <v>391263</v>
      </c>
      <c r="C18" s="14">
        <f>(B18/F18)*100-100</f>
        <v>7.557797509415295</v>
      </c>
      <c r="D18">
        <v>272203</v>
      </c>
      <c r="E18">
        <v>237904</v>
      </c>
      <c r="F18">
        <v>363770</v>
      </c>
      <c r="G18" s="14">
        <f>(F18/H18)*100-100</f>
        <v>-0.6874372078801372</v>
      </c>
      <c r="H18">
        <v>366288</v>
      </c>
      <c r="I18" s="14">
        <f>(H18/J18)*100-100</f>
        <v>4.717442329188913</v>
      </c>
      <c r="J18">
        <v>349787</v>
      </c>
      <c r="K18" s="14">
        <f>(J18/L18)*100-100</f>
        <v>16.251948405879958</v>
      </c>
      <c r="L18">
        <v>300887</v>
      </c>
      <c r="M18" s="14">
        <f>(L18/N18)*100-100</f>
        <v>16.251134936733308</v>
      </c>
      <c r="N18">
        <v>258825</v>
      </c>
      <c r="O18" s="14">
        <f>(N18/P18)*100-100</f>
        <v>9.605661000584405</v>
      </c>
      <c r="P18">
        <v>236142</v>
      </c>
    </row>
    <row r="19" spans="1:16" ht="12.75">
      <c r="A19" t="s">
        <v>32</v>
      </c>
      <c r="B19">
        <v>344430</v>
      </c>
      <c r="C19" s="14">
        <f>(B19/F19)*100-100</f>
        <v>5.447977099820903</v>
      </c>
      <c r="D19">
        <v>253791</v>
      </c>
      <c r="E19">
        <v>221552</v>
      </c>
      <c r="F19">
        <v>326635</v>
      </c>
      <c r="G19" s="14">
        <f>(F19/H19)*100-100</f>
        <v>9.885987841843018</v>
      </c>
      <c r="H19">
        <v>297249</v>
      </c>
      <c r="I19" s="14">
        <f>(H19/J19)*100-100</f>
        <v>5.120044134653128</v>
      </c>
      <c r="J19">
        <v>282771</v>
      </c>
      <c r="K19" s="14">
        <f>(J19/L19)*100-100</f>
        <v>6.54601767910836</v>
      </c>
      <c r="L19">
        <v>265398</v>
      </c>
      <c r="M19" s="14">
        <f>(L19/N19)*100-100</f>
        <v>12.122786783437476</v>
      </c>
      <c r="N19">
        <v>236703</v>
      </c>
      <c r="O19" s="14">
        <f>(N19/P19)*100-100</f>
        <v>7.836866346850343</v>
      </c>
      <c r="P19">
        <v>219501</v>
      </c>
    </row>
    <row r="20" ht="12.75">
      <c r="A20" s="16" t="s">
        <v>25</v>
      </c>
    </row>
    <row r="21" spans="1:16" ht="12.75">
      <c r="A21" t="s">
        <v>33</v>
      </c>
      <c r="B21">
        <v>139823</v>
      </c>
      <c r="C21" s="14">
        <f>(B21/F21)*100-100</f>
        <v>6.1218758775624735</v>
      </c>
      <c r="D21">
        <v>92634</v>
      </c>
      <c r="E21">
        <v>80972</v>
      </c>
      <c r="F21">
        <v>131757</v>
      </c>
      <c r="G21" s="14">
        <f>(F21/H21)*100-100</f>
        <v>4.122807017543863</v>
      </c>
      <c r="H21">
        <v>126540</v>
      </c>
      <c r="I21" s="14">
        <f>(H21/J21)*100-100</f>
        <v>1.8340428613965685</v>
      </c>
      <c r="J21">
        <v>124261</v>
      </c>
      <c r="K21" s="14">
        <f>(J21/L21)*100-100</f>
        <v>7.464325866989526</v>
      </c>
      <c r="L21">
        <v>115630</v>
      </c>
      <c r="M21" s="14">
        <f>(L21/N21)*100-100</f>
        <v>10.235094476328484</v>
      </c>
      <c r="N21">
        <v>104894</v>
      </c>
      <c r="O21" s="14">
        <f>(N21/P21)*100-100</f>
        <v>7.758213309773794</v>
      </c>
      <c r="P21">
        <v>97342</v>
      </c>
    </row>
    <row r="22" spans="1:16" ht="12.75">
      <c r="A22" t="s">
        <v>34</v>
      </c>
      <c r="B22">
        <v>46833</v>
      </c>
      <c r="C22" s="14">
        <f>(B22/F22)*100-100</f>
        <v>26.11552443786185</v>
      </c>
      <c r="D22">
        <v>18412</v>
      </c>
      <c r="E22">
        <v>16352</v>
      </c>
      <c r="F22">
        <v>37135</v>
      </c>
      <c r="G22" s="14">
        <f>(F22/H22)*100-100</f>
        <v>-46.2115615811353</v>
      </c>
      <c r="H22">
        <v>69039</v>
      </c>
      <c r="I22" s="14">
        <f>(H22/J22)*100-100</f>
        <v>3.018682105765791</v>
      </c>
      <c r="J22">
        <v>67016</v>
      </c>
      <c r="K22" s="14">
        <f>(J22/L22)*100-100</f>
        <v>88.83597734509286</v>
      </c>
      <c r="L22">
        <v>35489</v>
      </c>
      <c r="M22" s="14">
        <f>(L22/N22)*100-100</f>
        <v>60.424012295452485</v>
      </c>
      <c r="N22">
        <v>22122</v>
      </c>
      <c r="O22" s="14">
        <f>(N22/P22)*100-100</f>
        <v>32.936722552731226</v>
      </c>
      <c r="P22">
        <v>16641</v>
      </c>
    </row>
    <row r="23" ht="12.75">
      <c r="A23" s="16" t="s">
        <v>25</v>
      </c>
    </row>
    <row r="24" spans="1:16" ht="12.75">
      <c r="A24" t="s">
        <v>35</v>
      </c>
      <c r="B24">
        <v>1666</v>
      </c>
      <c r="C24" s="14">
        <f>(B24/F24)*100-100</f>
        <v>-9.897241752298541</v>
      </c>
      <c r="D24">
        <v>854</v>
      </c>
      <c r="E24">
        <v>922</v>
      </c>
      <c r="F24">
        <v>1849</v>
      </c>
      <c r="G24" s="14">
        <f>(F24/H24)*100-100</f>
        <v>-26.039999999999992</v>
      </c>
      <c r="H24">
        <v>2500</v>
      </c>
      <c r="I24" s="14">
        <f>(H24/J24)*100-100</f>
        <v>29.132231404958674</v>
      </c>
      <c r="J24">
        <v>1936</v>
      </c>
      <c r="K24" s="14">
        <f>(J24/L24)*100-100</f>
        <v>-72.93443310499092</v>
      </c>
      <c r="L24">
        <v>7153</v>
      </c>
      <c r="M24" s="14">
        <f>(L24/N24)*100-100</f>
        <v>193.03564113068416</v>
      </c>
      <c r="N24">
        <v>2441</v>
      </c>
      <c r="O24" s="14">
        <f>(N24/P24)*100-100</f>
        <v>-11.300872093023244</v>
      </c>
      <c r="P24">
        <v>2752</v>
      </c>
    </row>
    <row r="25" spans="1:16" ht="12.75">
      <c r="A25" t="s">
        <v>36</v>
      </c>
      <c r="B25">
        <v>172728</v>
      </c>
      <c r="C25" s="14">
        <f>(B25/F25)*100-100</f>
        <v>23.255648004110242</v>
      </c>
      <c r="D25">
        <v>111518</v>
      </c>
      <c r="E25">
        <v>94595</v>
      </c>
      <c r="F25">
        <v>140138</v>
      </c>
      <c r="G25" s="14">
        <f>(F25/H25)*100-100</f>
        <v>6.036622276029064</v>
      </c>
      <c r="H25">
        <v>132160</v>
      </c>
      <c r="I25" s="14">
        <f>(H25/J25)*100-100</f>
        <v>8.195728168057045</v>
      </c>
      <c r="J25">
        <v>122149</v>
      </c>
      <c r="K25" s="14">
        <f>(J25/L25)*100-100</f>
        <v>8.986678801181341</v>
      </c>
      <c r="L25">
        <v>112077</v>
      </c>
      <c r="M25" s="14">
        <f>(L25/N25)*100-100</f>
        <v>11.803082448002385</v>
      </c>
      <c r="N25">
        <v>100245</v>
      </c>
      <c r="O25" s="14">
        <f>(N25/P25)*100-100</f>
        <v>20.099918531652847</v>
      </c>
      <c r="P25">
        <v>83468</v>
      </c>
    </row>
    <row r="26" spans="1:16" ht="12.75">
      <c r="A26" t="s">
        <v>32</v>
      </c>
      <c r="B26">
        <v>143762</v>
      </c>
      <c r="C26" s="14">
        <f>(B26/F26)*100-100</f>
        <v>28.482822721910395</v>
      </c>
      <c r="D26">
        <v>93901</v>
      </c>
      <c r="E26">
        <v>74875</v>
      </c>
      <c r="F26">
        <v>111892</v>
      </c>
      <c r="G26" s="14">
        <f>(F26/H26)*100-100</f>
        <v>27.882417481942028</v>
      </c>
      <c r="H26">
        <v>87496</v>
      </c>
      <c r="I26" s="14">
        <f>(H26/J26)*100-100</f>
        <v>11.407362135044636</v>
      </c>
      <c r="J26">
        <v>78537</v>
      </c>
      <c r="K26" s="14">
        <f>(J26/L26)*100-100</f>
        <v>8.551485832757422</v>
      </c>
      <c r="L26">
        <v>72350</v>
      </c>
      <c r="M26" s="14">
        <f>(L26/N26)*100-100</f>
        <v>17.12236737733315</v>
      </c>
      <c r="N26">
        <v>61773</v>
      </c>
      <c r="O26" s="14">
        <f>(N26/P26)*100-100</f>
        <v>16.125575712003013</v>
      </c>
      <c r="P26">
        <v>53195</v>
      </c>
    </row>
    <row r="27" spans="1:16" ht="12.75">
      <c r="A27" t="s">
        <v>34</v>
      </c>
      <c r="B27">
        <v>28966</v>
      </c>
      <c r="C27" s="14">
        <f>(B27/F27)*100-100</f>
        <v>2.5490334914678243</v>
      </c>
      <c r="D27">
        <v>17617</v>
      </c>
      <c r="E27">
        <v>19720</v>
      </c>
      <c r="F27">
        <v>28246</v>
      </c>
      <c r="G27" s="14">
        <f>(F27/H27)*100-100</f>
        <v>-36.75891097975998</v>
      </c>
      <c r="H27">
        <v>44664</v>
      </c>
      <c r="I27" s="14">
        <f>(H27/J27)*100-100</f>
        <v>2.4121801339080946</v>
      </c>
      <c r="J27">
        <v>43612</v>
      </c>
      <c r="K27" s="14">
        <f>(J27/L27)*100-100</f>
        <v>9.779243335766608</v>
      </c>
      <c r="L27">
        <v>39727</v>
      </c>
      <c r="M27" s="14">
        <f>(L27/N27)*100-100</f>
        <v>3.262112705344151</v>
      </c>
      <c r="N27">
        <v>38472</v>
      </c>
      <c r="O27" s="14">
        <f>(N27/P27)*100-100</f>
        <v>27.083539787929837</v>
      </c>
      <c r="P27">
        <v>30273</v>
      </c>
    </row>
    <row r="28" ht="12.75">
      <c r="A28" s="16" t="s">
        <v>25</v>
      </c>
    </row>
    <row r="29" spans="1:16" ht="12.75">
      <c r="A29" t="s">
        <v>35</v>
      </c>
      <c r="B29">
        <v>7195</v>
      </c>
      <c r="C29" s="14">
        <f>(B29/F29)*100-100</f>
        <v>-22.6842897055663</v>
      </c>
      <c r="D29">
        <v>5685</v>
      </c>
      <c r="E29">
        <v>6107</v>
      </c>
      <c r="F29">
        <v>9306</v>
      </c>
      <c r="G29" s="14">
        <f>(F29/H29)*100-100</f>
        <v>-64.30105876937242</v>
      </c>
      <c r="H29">
        <v>26068</v>
      </c>
      <c r="I29" s="14">
        <f>(H29/J29)*100-100</f>
        <v>-2.742230347349178</v>
      </c>
      <c r="J29">
        <v>26803</v>
      </c>
      <c r="K29" s="14">
        <f>(J29/L29)*100-100</f>
        <v>6.238852114630006</v>
      </c>
      <c r="L29">
        <v>25229</v>
      </c>
      <c r="M29" s="14">
        <f>(L29/N29)*100-100</f>
        <v>-11.916067313735084</v>
      </c>
      <c r="N29">
        <v>28642</v>
      </c>
      <c r="O29" s="14">
        <f>(N29/P29)*100-100</f>
        <v>40.42949597960384</v>
      </c>
      <c r="P29">
        <v>20396</v>
      </c>
    </row>
    <row r="30" spans="1:16" ht="12.75">
      <c r="A30" t="s">
        <v>37</v>
      </c>
      <c r="B30">
        <v>563991</v>
      </c>
      <c r="C30" s="14">
        <f>(B30/F30)*100-100</f>
        <v>11.923406653595507</v>
      </c>
      <c r="D30">
        <v>383721</v>
      </c>
      <c r="E30">
        <v>332499</v>
      </c>
      <c r="F30">
        <v>503908</v>
      </c>
      <c r="G30" s="14">
        <f>(F30/H30)*100-100</f>
        <v>1.0954001219786136</v>
      </c>
      <c r="H30">
        <v>498448</v>
      </c>
      <c r="I30" s="14">
        <f>(H30/J30)*100-100</f>
        <v>5.617710876050978</v>
      </c>
      <c r="J30">
        <v>471936</v>
      </c>
      <c r="K30" s="14">
        <f>(J30/L30)*100-100</f>
        <v>14.280179386096606</v>
      </c>
      <c r="L30">
        <v>412964</v>
      </c>
      <c r="M30" s="14">
        <f>(L30/N30)*100-100</f>
        <v>15.0093296571699</v>
      </c>
      <c r="N30">
        <v>359070</v>
      </c>
      <c r="O30" s="14">
        <f>(N30/P30)*100-100</f>
        <v>12.346297049529113</v>
      </c>
      <c r="P30">
        <v>319610</v>
      </c>
    </row>
    <row r="31" spans="1:16" ht="12.75">
      <c r="A31" t="s">
        <v>38</v>
      </c>
      <c r="B31">
        <v>84727</v>
      </c>
      <c r="C31" s="14">
        <f>(B31/F31)*100-100</f>
        <v>-10.478213093275855</v>
      </c>
      <c r="D31">
        <v>66777</v>
      </c>
      <c r="E31">
        <v>79681</v>
      </c>
      <c r="F31">
        <v>94644</v>
      </c>
      <c r="G31" s="14">
        <f>(F31/H31)*100-100</f>
        <v>18.962266522537007</v>
      </c>
      <c r="H31">
        <v>79558</v>
      </c>
      <c r="I31" s="14">
        <f>(H31/J31)*100-100</f>
        <v>-19.072710257557873</v>
      </c>
      <c r="J31">
        <v>98308</v>
      </c>
      <c r="K31" s="14">
        <f>(J31/L31)*100-100</f>
        <v>-8.00557723440292</v>
      </c>
      <c r="L31">
        <v>106863</v>
      </c>
      <c r="M31" s="14">
        <f>(L31/N31)*100-100</f>
        <v>11.78722736544799</v>
      </c>
      <c r="N31">
        <v>95595</v>
      </c>
      <c r="O31" s="14">
        <f>(N31/P31)*100-100</f>
        <v>16.995887795564684</v>
      </c>
      <c r="P31">
        <v>81708</v>
      </c>
    </row>
    <row r="32" spans="1:16" ht="12.75">
      <c r="A32" t="s">
        <v>39</v>
      </c>
      <c r="B32">
        <v>148686</v>
      </c>
      <c r="C32" s="14">
        <f>(B32/F32)*100-100</f>
        <v>1.5975619755650854</v>
      </c>
      <c r="D32">
        <v>94854</v>
      </c>
      <c r="E32">
        <v>108334</v>
      </c>
      <c r="F32">
        <v>146348</v>
      </c>
      <c r="G32" s="14">
        <f>(F32/H32)*100-100</f>
        <v>14.356710294979493</v>
      </c>
      <c r="H32">
        <v>127975</v>
      </c>
      <c r="I32" s="14">
        <f>(H32/J32)*100-100</f>
        <v>1.5997141949825249</v>
      </c>
      <c r="J32">
        <v>125960</v>
      </c>
      <c r="K32" s="14">
        <f>(J32/L32)*100-100</f>
        <v>-12.919037380657741</v>
      </c>
      <c r="L32">
        <v>144647</v>
      </c>
      <c r="M32" s="14">
        <f>(L32/N32)*100-100</f>
        <v>6.193332403403545</v>
      </c>
      <c r="N32">
        <v>136211</v>
      </c>
      <c r="O32" s="14">
        <f>(N32/P32)*100-100</f>
        <v>19.097832454598702</v>
      </c>
      <c r="P32">
        <v>114369</v>
      </c>
    </row>
    <row r="33" spans="1:16" ht="12.75">
      <c r="A33" s="17" t="s">
        <v>40</v>
      </c>
      <c r="B33" s="2">
        <v>8863</v>
      </c>
      <c r="C33" s="18">
        <f>(B33/F33)*100-100</f>
        <v>-39.25707627989857</v>
      </c>
      <c r="D33" s="2">
        <v>2220</v>
      </c>
      <c r="E33" s="2">
        <v>27362</v>
      </c>
      <c r="F33" s="2">
        <v>14591</v>
      </c>
      <c r="G33" s="18">
        <f>(F33/H33)*100-100</f>
        <v>916.794425087108</v>
      </c>
      <c r="H33" s="2">
        <v>1435</v>
      </c>
      <c r="I33" s="18">
        <f>(H33/J33)*100-100</f>
        <v>-15.538552089464389</v>
      </c>
      <c r="J33" s="2">
        <v>1699</v>
      </c>
      <c r="K33" s="18">
        <f>(J33/L33)*100-100</f>
        <v>-94.1448116621291</v>
      </c>
      <c r="L33" s="2">
        <v>29017</v>
      </c>
      <c r="M33" s="18">
        <f>(L33/N33)*100-100</f>
        <v>-7.344253919596383</v>
      </c>
      <c r="N33" s="2">
        <v>31317</v>
      </c>
      <c r="O33" s="18">
        <f>(N33/P33)*100-100</f>
        <v>83.92553004052388</v>
      </c>
      <c r="P33" s="2">
        <v>17027</v>
      </c>
    </row>
    <row r="34" spans="1:13" ht="12.75">
      <c r="A34" t="s">
        <v>41</v>
      </c>
      <c r="C34" t="s">
        <v>42</v>
      </c>
      <c r="M34" s="19"/>
    </row>
    <row r="35" spans="1:13" ht="12.75">
      <c r="A35" t="s">
        <v>43</v>
      </c>
      <c r="M35" s="19"/>
    </row>
    <row r="36" spans="1:13" ht="12.75">
      <c r="A36" t="s">
        <v>44</v>
      </c>
      <c r="M36" s="19"/>
    </row>
    <row r="37" spans="1:16" ht="12.7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2"/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2007-03-30T08:48:00Z</dcterms:created>
  <dcterms:modified xsi:type="dcterms:W3CDTF">2007-03-30T08:48:42Z</dcterms:modified>
  <cp:category/>
  <cp:version/>
  <cp:contentType/>
  <cp:contentStatus/>
</cp:coreProperties>
</file>