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<sst xmlns="http://schemas.openxmlformats.org/spreadsheetml/2006/main" count="105" uniqueCount="79">
  <si>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Assets as on</t>
  </si>
  <si>
    <t xml:space="preserve">Variations </t>
  </si>
  <si>
    <t xml:space="preserve">Full Fiscal Year Variations </t>
  </si>
  <si>
    <t xml:space="preserve">(excluding gold but </t>
  </si>
  <si>
    <t xml:space="preserve"> -----------------------------------------------------------</t>
  </si>
  <si>
    <t xml:space="preserve"> ---------------------------------------------------------------------------------------------</t>
  </si>
  <si>
    <t xml:space="preserve"> --------------------------------------------------------------------------------------------------------------------------------</t>
  </si>
  <si>
    <t>including revaluation effects)</t>
  </si>
  <si>
    <t>31-Mar-08</t>
  </si>
  <si>
    <t>Month</t>
  </si>
  <si>
    <t>Year</t>
  </si>
  <si>
    <t>Fiscal Year So Far</t>
  </si>
  <si>
    <t>Ago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</si>
  <si>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</si>
  <si>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</si>
  <si>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</si>
  <si>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</si>
  <si>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</si>
  <si>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</si>
  <si>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</si>
  <si>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</si>
  <si>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(1)</t>
  </si>
  <si>
    <t>Rs. crore</t>
  </si>
  <si>
    <t>US $ mn.</t>
  </si>
  <si>
    <t>Source : Reserve Bank of India, Weekly Supplement to Bulletin</t>
  </si>
  <si>
    <t>End of</t>
  </si>
  <si>
    <t>SDRs</t>
  </si>
  <si>
    <t>Gold</t>
  </si>
  <si>
    <t>Foreign Currency Assets</t>
  </si>
  <si>
    <t>Total</t>
  </si>
  <si>
    <t>In million</t>
  </si>
  <si>
    <t>Rupees</t>
  </si>
  <si>
    <t>In millions</t>
  </si>
  <si>
    <t>(Year : April-March)</t>
  </si>
  <si>
    <t>crore</t>
  </si>
  <si>
    <t>of US Dollar</t>
  </si>
  <si>
    <t>Feberuary-08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</si>
  <si>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</si>
  <si>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</si>
  <si>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</si>
  <si>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</si>
  <si>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</si>
  <si>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</si>
  <si>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</si>
  <si>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June-07</t>
  </si>
  <si>
    <t>May-07</t>
  </si>
  <si>
    <t>Apr-07</t>
  </si>
  <si>
    <t>March-07</t>
  </si>
  <si>
    <t>Februry-07</t>
  </si>
  <si>
    <t>January-07</t>
  </si>
  <si>
    <t>December-06</t>
  </si>
  <si>
    <t>November-06</t>
  </si>
  <si>
    <t>October-06</t>
  </si>
  <si>
    <t>September-06</t>
  </si>
  <si>
    <t>August-06</t>
  </si>
  <si>
    <t>July-06</t>
  </si>
  <si>
    <t>June-06</t>
  </si>
  <si>
    <t>May-06</t>
  </si>
  <si>
    <t>April-06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</si>
  <si>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</si>
  <si>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</si>
  <si>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</si>
  <si>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</si>
  <si>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</si>
  <si>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</si>
  <si>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</si>
  <si>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</si>
  <si>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</si>
  <si>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</si>
  <si>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Notes : 1.Gold was valued at Rs 84.39 per 10 grams till October 16, 1990. It has been valued close to international market price with effect from October 17, 1990.</t>
  </si>
  <si>
    <t xml:space="preserve">                Conversion of SDRs into US dollar is done at exchange rates released by the IMF.</t>
  </si>
  <si>
    <t xml:space="preserve">               2. With effect from April 1, 1999 the conversion of foreign currency assets into US dollar is done at week-end (for week-end figures) and month-end (for month-end figures)</t>
  </si>
  <si>
    <t xml:space="preserve">                  New York closing exchange rates. Prior to April 1, 1999 conversion of foreign currency assets into US dollar was done at representative exchange rate released by the IMF.</t>
  </si>
  <si>
    <t xml:space="preserve">               3. Since March 1993, foreign exchange holdings are converted into rupees at rupee-US dollar market exchange rates.</t>
  </si>
  <si>
    <t>Source:  RBI : Monthly Bulletin, Various Issues.</t>
  </si>
  <si>
    <t>Table 20(a) : Foreign Exchange Reserves</t>
  </si>
  <si>
    <t>Table 20 (b) : Foreign Exchange Reserves (End Period)</t>
  </si>
  <si>
    <t>May 02,2008</t>
  </si>
  <si>
    <t>May 04,2007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</si>
</sst>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right"/>
    </xf>
    <xf numFmtId="15" fontId="2" fillId="0" borderId="0" xfId="0" applyNumberFormat="1" applyFont="1" applyAlignment="1">
      <alignment horizontal="right"/>
    </xf>
    <xf numFmtId="16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 quotePrefix="1">
      <alignment/>
    </xf>
    <xf numFmtId="164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64" fontId="2" fillId="0" borderId="0" xfId="0" applyNumberFormat="1" applyFont="1" applyBorder="1" applyAlignment="1" quotePrefix="1">
      <alignment horizontal="left"/>
    </xf>
    <xf numFmtId="1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3" max="3" width="12.00390625" style="0" customWidth="1"/>
    <col min="4" max="4" width="11.8515625" style="0" customWidth="1"/>
    <col min="5" max="5" width="10.421875" style="0" customWidth="1"/>
    <col min="6" max="8" width="10.8515625" style="0" customWidth="1"/>
    <col min="10" max="10" width="10.8515625" style="0" customWidth="1"/>
    <col min="18" max="25" width="9.140625" style="9" customWidth="1"/>
  </cols>
  <sheetData>
    <row r="1" spans="1:14" ht="12.7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2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7"/>
      <c r="R2"/>
      <c r="S2"/>
      <c r="T2"/>
      <c r="U2"/>
      <c r="V2"/>
      <c r="W2"/>
      <c r="X2"/>
      <c r="Y2"/>
    </row>
    <row r="3" spans="1:25" ht="12.75">
      <c r="A3" s="8"/>
      <c r="B3" s="2"/>
      <c r="C3" s="57" t="s">
        <v>0</v>
      </c>
      <c r="D3" s="57"/>
      <c r="E3" s="57"/>
      <c r="F3" s="57" t="s">
        <v>1</v>
      </c>
      <c r="G3" s="57"/>
      <c r="H3" s="57"/>
      <c r="I3" s="57"/>
      <c r="J3" s="57" t="s">
        <v>2</v>
      </c>
      <c r="K3" s="57"/>
      <c r="L3" s="57"/>
      <c r="M3" s="57"/>
      <c r="N3" s="57"/>
      <c r="O3" s="57"/>
      <c r="R3"/>
      <c r="S3"/>
      <c r="T3"/>
      <c r="U3"/>
      <c r="V3"/>
      <c r="W3"/>
      <c r="X3"/>
      <c r="Y3"/>
    </row>
    <row r="4" spans="1:25" ht="12.75">
      <c r="A4" s="9" t="s">
        <v>3</v>
      </c>
      <c r="B4" s="2"/>
      <c r="C4" s="2" t="s">
        <v>4</v>
      </c>
      <c r="D4" s="2"/>
      <c r="E4" s="2"/>
      <c r="F4" s="2" t="s">
        <v>5</v>
      </c>
      <c r="G4" s="10"/>
      <c r="J4" s="10" t="s">
        <v>6</v>
      </c>
      <c r="K4" s="10"/>
      <c r="L4" s="10"/>
      <c r="M4" s="11"/>
      <c r="N4" s="10"/>
      <c r="R4"/>
      <c r="S4"/>
      <c r="T4"/>
      <c r="U4"/>
      <c r="V4"/>
      <c r="W4"/>
      <c r="X4"/>
      <c r="Y4"/>
    </row>
    <row r="5" spans="1:25" ht="12.75">
      <c r="A5" s="9" t="s">
        <v>7</v>
      </c>
      <c r="B5" s="2"/>
      <c r="C5" s="12" t="s">
        <v>77</v>
      </c>
      <c r="D5" s="12" t="s">
        <v>78</v>
      </c>
      <c r="E5" s="13" t="s">
        <v>8</v>
      </c>
      <c r="F5" s="3" t="s">
        <v>9</v>
      </c>
      <c r="G5" s="3" t="s">
        <v>10</v>
      </c>
      <c r="H5" s="58" t="s">
        <v>11</v>
      </c>
      <c r="I5" s="58"/>
      <c r="J5" s="14"/>
      <c r="L5" s="2"/>
      <c r="M5" s="3"/>
      <c r="R5"/>
      <c r="S5"/>
      <c r="T5"/>
      <c r="U5"/>
      <c r="V5"/>
      <c r="W5"/>
      <c r="X5"/>
      <c r="Y5"/>
    </row>
    <row r="6" spans="1:25" ht="12.75">
      <c r="A6" s="15"/>
      <c r="B6" s="16"/>
      <c r="C6" s="17"/>
      <c r="D6" s="17"/>
      <c r="E6" s="17"/>
      <c r="F6" s="18" t="s">
        <v>12</v>
      </c>
      <c r="G6" s="18" t="s">
        <v>12</v>
      </c>
      <c r="H6" s="19" t="s">
        <v>13</v>
      </c>
      <c r="I6" s="19" t="s">
        <v>14</v>
      </c>
      <c r="J6" s="18" t="s">
        <v>13</v>
      </c>
      <c r="K6" s="18" t="s">
        <v>14</v>
      </c>
      <c r="L6" s="18" t="s">
        <v>15</v>
      </c>
      <c r="M6" s="18" t="s">
        <v>16</v>
      </c>
      <c r="N6" s="18" t="s">
        <v>17</v>
      </c>
      <c r="O6" s="18" t="s">
        <v>18</v>
      </c>
      <c r="P6" s="18" t="s">
        <v>19</v>
      </c>
      <c r="Q6" s="18" t="s">
        <v>20</v>
      </c>
      <c r="R6"/>
      <c r="S6"/>
      <c r="T6"/>
      <c r="U6"/>
      <c r="V6"/>
      <c r="W6"/>
      <c r="X6"/>
      <c r="Y6"/>
    </row>
    <row r="7" spans="1:25" ht="12.75">
      <c r="A7" s="20" t="s">
        <v>21</v>
      </c>
      <c r="B7" s="21"/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2">
        <v>7</v>
      </c>
      <c r="I7" s="22">
        <v>8</v>
      </c>
      <c r="J7" s="23">
        <v>9</v>
      </c>
      <c r="K7" s="23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4">
        <v>16</v>
      </c>
      <c r="R7"/>
      <c r="S7"/>
      <c r="T7"/>
      <c r="U7"/>
      <c r="V7"/>
      <c r="W7"/>
      <c r="X7"/>
      <c r="Y7"/>
    </row>
    <row r="8" spans="1:25" ht="12.75">
      <c r="A8" s="9" t="s">
        <v>22</v>
      </c>
      <c r="B8" s="2"/>
      <c r="C8" s="2">
        <f>1229973+74</f>
        <v>1230047</v>
      </c>
      <c r="D8" s="2">
        <f>+C8-G8</f>
        <v>803728</v>
      </c>
      <c r="E8" s="2">
        <f>+C8-H8</f>
        <v>1196097</v>
      </c>
      <c r="F8" s="25">
        <v>25302</v>
      </c>
      <c r="G8" s="2">
        <f>426289+30</f>
        <v>426319</v>
      </c>
      <c r="H8" s="2">
        <v>33950</v>
      </c>
      <c r="I8" s="26">
        <f>-32913+36</f>
        <v>-32877</v>
      </c>
      <c r="J8" s="3">
        <v>359492</v>
      </c>
      <c r="K8" s="3">
        <v>189266</v>
      </c>
      <c r="L8" s="3">
        <v>54198</v>
      </c>
      <c r="M8" s="2">
        <v>126916</v>
      </c>
      <c r="N8" s="2">
        <v>124730</v>
      </c>
      <c r="O8" s="3">
        <v>92327</v>
      </c>
      <c r="P8" s="19">
        <v>64675</v>
      </c>
      <c r="Q8">
        <v>31553</v>
      </c>
      <c r="R8"/>
      <c r="S8"/>
      <c r="T8"/>
      <c r="U8"/>
      <c r="V8"/>
      <c r="W8"/>
      <c r="X8"/>
      <c r="Y8"/>
    </row>
    <row r="9" spans="1:25" ht="12.75">
      <c r="A9" s="9" t="s">
        <v>23</v>
      </c>
      <c r="B9" s="2"/>
      <c r="C9" s="2">
        <f>302576+18</f>
        <v>302594</v>
      </c>
      <c r="D9" s="2">
        <f>+C9-G9</f>
        <v>196511</v>
      </c>
      <c r="E9" s="2">
        <f>+C9-H9</f>
        <v>299248</v>
      </c>
      <c r="F9" s="25">
        <v>1182</v>
      </c>
      <c r="G9" s="2">
        <f>106076+7</f>
        <v>106083</v>
      </c>
      <c r="H9" s="2">
        <v>3346</v>
      </c>
      <c r="I9" s="26">
        <f>4576+9</f>
        <v>4585</v>
      </c>
      <c r="J9" s="3">
        <v>107322</v>
      </c>
      <c r="K9" s="3">
        <v>46815</v>
      </c>
      <c r="L9" s="3">
        <v>9535</v>
      </c>
      <c r="M9" s="2">
        <v>28126</v>
      </c>
      <c r="N9" s="2">
        <v>35556</v>
      </c>
      <c r="O9" s="3">
        <v>20835</v>
      </c>
      <c r="P9" s="19">
        <v>11503</v>
      </c>
      <c r="Q9">
        <v>4494</v>
      </c>
      <c r="R9"/>
      <c r="S9"/>
      <c r="T9"/>
      <c r="U9"/>
      <c r="V9"/>
      <c r="W9"/>
      <c r="X9"/>
      <c r="Y9"/>
    </row>
    <row r="10" spans="1:25" ht="12.75">
      <c r="A10" s="15"/>
      <c r="B10" s="5"/>
      <c r="C10" s="5"/>
      <c r="D10" s="5"/>
      <c r="E10" s="5"/>
      <c r="F10" s="5"/>
      <c r="G10" s="5"/>
      <c r="H10" s="5"/>
      <c r="I10" s="5"/>
      <c r="J10" s="5"/>
      <c r="K10" s="16"/>
      <c r="L10" s="5"/>
      <c r="M10" s="6"/>
      <c r="N10" s="5"/>
      <c r="O10" s="7"/>
      <c r="R10"/>
      <c r="S10"/>
      <c r="T10"/>
      <c r="U10"/>
      <c r="V10"/>
      <c r="W10"/>
      <c r="X10"/>
      <c r="Y10"/>
    </row>
    <row r="11" spans="1:14" s="7" customFormat="1" ht="12.75">
      <c r="A11" s="27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8"/>
      <c r="N11" s="16"/>
    </row>
    <row r="12" spans="1:25" ht="12.7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"/>
      <c r="R12"/>
      <c r="S12"/>
      <c r="T12"/>
      <c r="U12"/>
      <c r="V12"/>
      <c r="W12"/>
      <c r="X12"/>
      <c r="Y12"/>
    </row>
    <row r="13" spans="1:25" ht="12.75">
      <c r="A13" s="28" t="s">
        <v>76</v>
      </c>
      <c r="B13" s="29"/>
      <c r="C13" s="29"/>
      <c r="D13" s="29"/>
      <c r="E13" s="29"/>
      <c r="F13" s="30"/>
      <c r="G13" s="29"/>
      <c r="H13" s="29"/>
      <c r="I13" s="29"/>
      <c r="J13" s="29"/>
      <c r="K13" s="2"/>
      <c r="L13" s="2"/>
      <c r="M13" s="3"/>
      <c r="N13" s="2"/>
      <c r="R13"/>
      <c r="S13"/>
      <c r="T13"/>
      <c r="U13"/>
      <c r="V13"/>
      <c r="W13"/>
      <c r="X13"/>
      <c r="Y13"/>
    </row>
    <row r="14" spans="1:25" ht="12.75">
      <c r="A14" s="9" t="s">
        <v>25</v>
      </c>
      <c r="B14" s="59" t="s">
        <v>26</v>
      </c>
      <c r="C14" s="59"/>
      <c r="D14" s="59"/>
      <c r="E14" s="59" t="s">
        <v>27</v>
      </c>
      <c r="F14" s="59"/>
      <c r="G14" s="59" t="s">
        <v>28</v>
      </c>
      <c r="H14" s="59"/>
      <c r="I14" s="59" t="s">
        <v>29</v>
      </c>
      <c r="J14" s="59"/>
      <c r="K14" s="2"/>
      <c r="L14" s="2"/>
      <c r="M14" s="14"/>
      <c r="N14" s="2"/>
      <c r="R14"/>
      <c r="S14"/>
      <c r="T14"/>
      <c r="U14"/>
      <c r="V14"/>
      <c r="W14"/>
      <c r="X14"/>
      <c r="Y14"/>
    </row>
    <row r="15" spans="1:25" ht="12.75">
      <c r="A15" s="9"/>
      <c r="B15" s="3" t="s">
        <v>30</v>
      </c>
      <c r="C15" s="3" t="s">
        <v>31</v>
      </c>
      <c r="D15" s="3" t="s">
        <v>32</v>
      </c>
      <c r="E15" s="3" t="s">
        <v>31</v>
      </c>
      <c r="F15" s="3" t="s">
        <v>32</v>
      </c>
      <c r="G15" s="3" t="s">
        <v>31</v>
      </c>
      <c r="H15" s="3" t="s">
        <v>32</v>
      </c>
      <c r="I15" s="3" t="s">
        <v>31</v>
      </c>
      <c r="J15" s="3" t="s">
        <v>32</v>
      </c>
      <c r="K15" s="2"/>
      <c r="L15" s="2"/>
      <c r="M15" s="14"/>
      <c r="N15" s="2"/>
      <c r="R15"/>
      <c r="S15"/>
      <c r="T15"/>
      <c r="U15"/>
      <c r="V15"/>
      <c r="W15"/>
      <c r="X15"/>
      <c r="Y15"/>
    </row>
    <row r="16" spans="1:25" ht="12.75">
      <c r="A16" s="7" t="s">
        <v>33</v>
      </c>
      <c r="B16" s="3" t="s">
        <v>26</v>
      </c>
      <c r="C16" s="3" t="s">
        <v>34</v>
      </c>
      <c r="D16" s="3" t="s">
        <v>35</v>
      </c>
      <c r="E16" s="3" t="s">
        <v>34</v>
      </c>
      <c r="F16" s="3" t="s">
        <v>35</v>
      </c>
      <c r="G16" s="3" t="s">
        <v>34</v>
      </c>
      <c r="H16" s="3" t="s">
        <v>35</v>
      </c>
      <c r="I16" s="3" t="s">
        <v>34</v>
      </c>
      <c r="J16" s="3" t="s">
        <v>35</v>
      </c>
      <c r="K16" s="2"/>
      <c r="L16" s="2"/>
      <c r="M16" s="14"/>
      <c r="N16" s="2"/>
      <c r="R16"/>
      <c r="S16"/>
      <c r="T16"/>
      <c r="U16"/>
      <c r="V16"/>
      <c r="W16"/>
      <c r="X16"/>
      <c r="Y16"/>
    </row>
    <row r="17" spans="1:25" ht="12.75">
      <c r="A17" s="31" t="s">
        <v>21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2"/>
      <c r="L17" s="33"/>
      <c r="M17" s="34"/>
      <c r="N17" s="33"/>
      <c r="R17"/>
      <c r="S17"/>
      <c r="T17"/>
      <c r="U17"/>
      <c r="V17"/>
      <c r="W17"/>
      <c r="X17"/>
      <c r="Y17"/>
    </row>
    <row r="18" spans="1:14" s="39" customFormat="1" ht="12.75">
      <c r="A18" s="35" t="s">
        <v>13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8"/>
      <c r="N18" s="37"/>
    </row>
    <row r="19" spans="1:14" s="41" customFormat="1" ht="12.75">
      <c r="A19" s="40" t="s">
        <v>36</v>
      </c>
      <c r="B19" s="36">
        <v>0</v>
      </c>
      <c r="C19" s="36">
        <v>1</v>
      </c>
      <c r="D19" s="36">
        <v>0</v>
      </c>
      <c r="E19" s="36">
        <v>38154</v>
      </c>
      <c r="F19" s="36">
        <v>9558</v>
      </c>
      <c r="G19" s="36">
        <v>1162671</v>
      </c>
      <c r="H19" s="36">
        <v>291250</v>
      </c>
      <c r="I19" s="36">
        <v>1202531</v>
      </c>
      <c r="J19" s="36">
        <v>301235</v>
      </c>
      <c r="K19" s="37"/>
      <c r="L19" s="37"/>
      <c r="M19" s="38"/>
      <c r="N19" s="37"/>
    </row>
    <row r="20" spans="1:25" ht="12.75">
      <c r="A20" s="42" t="s">
        <v>37</v>
      </c>
      <c r="B20" s="43">
        <v>6</v>
      </c>
      <c r="C20" s="43">
        <v>36</v>
      </c>
      <c r="D20" s="43">
        <v>9</v>
      </c>
      <c r="E20" s="43">
        <v>36236</v>
      </c>
      <c r="F20" s="43">
        <v>9199</v>
      </c>
      <c r="G20" s="43">
        <v>1117080</v>
      </c>
      <c r="H20" s="43">
        <v>283595</v>
      </c>
      <c r="I20" s="43">
        <v>1155072</v>
      </c>
      <c r="J20" s="43">
        <v>293240</v>
      </c>
      <c r="K20" s="41"/>
      <c r="L20" s="41"/>
      <c r="M20" s="44"/>
      <c r="N20" s="33"/>
      <c r="R20"/>
      <c r="S20"/>
      <c r="T20"/>
      <c r="U20"/>
      <c r="V20"/>
      <c r="W20"/>
      <c r="X20"/>
      <c r="Y20"/>
    </row>
    <row r="21" spans="1:25" ht="12.75">
      <c r="A21" s="45" t="s">
        <v>38</v>
      </c>
      <c r="B21" s="43">
        <v>2</v>
      </c>
      <c r="C21" s="43">
        <v>13</v>
      </c>
      <c r="D21" s="43">
        <v>3</v>
      </c>
      <c r="E21" s="43">
        <v>32819</v>
      </c>
      <c r="F21" s="43">
        <v>8328</v>
      </c>
      <c r="G21" s="43">
        <v>1050485</v>
      </c>
      <c r="H21" s="43">
        <v>266553</v>
      </c>
      <c r="I21" s="43">
        <v>1085020</v>
      </c>
      <c r="J21" s="43">
        <v>275316</v>
      </c>
      <c r="K21" s="41"/>
      <c r="L21" s="41"/>
      <c r="M21" s="44"/>
      <c r="N21" s="33"/>
      <c r="R21"/>
      <c r="S21"/>
      <c r="T21"/>
      <c r="U21"/>
      <c r="V21"/>
      <c r="W21"/>
      <c r="X21"/>
      <c r="Y21"/>
    </row>
    <row r="22" spans="1:25" ht="12.75">
      <c r="A22" s="40" t="s">
        <v>39</v>
      </c>
      <c r="B22" s="36">
        <v>2</v>
      </c>
      <c r="C22" s="36">
        <v>13</v>
      </c>
      <c r="D22" s="36">
        <v>3</v>
      </c>
      <c r="E22" s="36">
        <v>33151</v>
      </c>
      <c r="F22" s="36">
        <v>8357</v>
      </c>
      <c r="G22" s="36">
        <v>1050165</v>
      </c>
      <c r="H22" s="36">
        <v>264725</v>
      </c>
      <c r="I22" s="36">
        <v>1085056</v>
      </c>
      <c r="J22" s="36">
        <v>273520</v>
      </c>
      <c r="K22" s="2"/>
      <c r="L22" s="33"/>
      <c r="M22" s="34"/>
      <c r="N22" s="33"/>
      <c r="R22"/>
      <c r="S22"/>
      <c r="T22"/>
      <c r="U22"/>
      <c r="V22"/>
      <c r="W22"/>
      <c r="X22"/>
      <c r="Y22"/>
    </row>
    <row r="23" spans="1:25" ht="12.75">
      <c r="A23" s="46" t="s">
        <v>40</v>
      </c>
      <c r="B23" s="36">
        <v>8</v>
      </c>
      <c r="C23" s="36">
        <v>52</v>
      </c>
      <c r="D23" s="36">
        <v>13</v>
      </c>
      <c r="E23" s="36">
        <v>30712</v>
      </c>
      <c r="F23" s="36">
        <v>7811</v>
      </c>
      <c r="G23" s="36">
        <v>1008271</v>
      </c>
      <c r="H23" s="36">
        <v>256427</v>
      </c>
      <c r="I23" s="36">
        <v>1040770</v>
      </c>
      <c r="J23" s="36">
        <v>264692</v>
      </c>
      <c r="K23" s="2"/>
      <c r="L23" s="33"/>
      <c r="M23" s="34"/>
      <c r="N23" s="33"/>
      <c r="R23"/>
      <c r="S23"/>
      <c r="T23"/>
      <c r="U23"/>
      <c r="V23"/>
      <c r="W23"/>
      <c r="X23"/>
      <c r="Y23"/>
    </row>
    <row r="24" spans="1:25" ht="12.75">
      <c r="A24" s="46" t="s">
        <v>41</v>
      </c>
      <c r="B24" s="36">
        <v>1</v>
      </c>
      <c r="C24" s="36">
        <v>8</v>
      </c>
      <c r="D24" s="36">
        <v>2</v>
      </c>
      <c r="E24" s="36">
        <v>29275</v>
      </c>
      <c r="F24" s="36">
        <v>7367</v>
      </c>
      <c r="G24" s="36">
        <v>953581</v>
      </c>
      <c r="H24" s="36">
        <v>239955</v>
      </c>
      <c r="I24" s="36">
        <v>984604</v>
      </c>
      <c r="J24" s="36">
        <v>247762</v>
      </c>
      <c r="K24" s="2"/>
      <c r="L24" s="33"/>
      <c r="M24" s="34"/>
      <c r="N24" s="33"/>
      <c r="R24"/>
      <c r="S24"/>
      <c r="T24"/>
      <c r="U24"/>
      <c r="V24"/>
      <c r="W24"/>
      <c r="X24"/>
      <c r="Y24"/>
    </row>
    <row r="25" spans="1:25" ht="12.75">
      <c r="A25" s="47" t="s">
        <v>42</v>
      </c>
      <c r="B25" s="36">
        <v>1</v>
      </c>
      <c r="C25" s="36">
        <v>9</v>
      </c>
      <c r="D25" s="36">
        <v>2</v>
      </c>
      <c r="E25" s="36">
        <v>28186</v>
      </c>
      <c r="F25" s="36">
        <v>6881</v>
      </c>
      <c r="G25" s="36">
        <v>907301</v>
      </c>
      <c r="H25" s="36">
        <v>221509</v>
      </c>
      <c r="I25" s="36">
        <v>937362</v>
      </c>
      <c r="J25" s="36">
        <v>228847</v>
      </c>
      <c r="K25" s="2"/>
      <c r="L25" s="33"/>
      <c r="M25" s="34"/>
      <c r="N25" s="33"/>
      <c r="R25"/>
      <c r="S25"/>
      <c r="T25"/>
      <c r="U25"/>
      <c r="V25"/>
      <c r="W25"/>
      <c r="X25"/>
      <c r="Y25"/>
    </row>
    <row r="26" spans="1:25" ht="12.75">
      <c r="A26" s="46" t="s">
        <v>43</v>
      </c>
      <c r="B26" s="36">
        <v>8</v>
      </c>
      <c r="C26" s="36">
        <v>49</v>
      </c>
      <c r="D26" s="36">
        <v>12</v>
      </c>
      <c r="E26" s="36">
        <v>27850</v>
      </c>
      <c r="F26" s="36">
        <v>6887</v>
      </c>
      <c r="G26" s="36">
        <v>888680</v>
      </c>
      <c r="H26" s="36">
        <v>219753</v>
      </c>
      <c r="I26" s="36">
        <v>918419</v>
      </c>
      <c r="J26" s="36">
        <v>227107</v>
      </c>
      <c r="K26" s="2"/>
      <c r="L26" s="33"/>
      <c r="M26" s="34"/>
      <c r="N26" s="33"/>
      <c r="R26"/>
      <c r="S26"/>
      <c r="T26"/>
      <c r="U26"/>
      <c r="V26"/>
      <c r="W26"/>
      <c r="X26"/>
      <c r="Y26"/>
    </row>
    <row r="27" spans="1:25" ht="12.75">
      <c r="A27" s="47" t="s">
        <v>44</v>
      </c>
      <c r="B27" s="36">
        <v>1</v>
      </c>
      <c r="C27" s="36">
        <v>6</v>
      </c>
      <c r="D27" s="36">
        <v>1</v>
      </c>
      <c r="E27" s="36">
        <v>27655</v>
      </c>
      <c r="F27" s="36">
        <v>6787</v>
      </c>
      <c r="G27" s="36">
        <v>839913</v>
      </c>
      <c r="H27" s="36">
        <v>206114</v>
      </c>
      <c r="I27" s="36">
        <v>869449</v>
      </c>
      <c r="J27" s="36">
        <v>213362</v>
      </c>
      <c r="K27" s="2"/>
      <c r="L27" s="33"/>
      <c r="M27" s="34"/>
      <c r="N27" s="33"/>
      <c r="R27"/>
      <c r="S27"/>
      <c r="T27"/>
      <c r="U27"/>
      <c r="V27"/>
      <c r="W27"/>
      <c r="X27"/>
      <c r="Y27"/>
    </row>
    <row r="28" spans="1:25" ht="12.75">
      <c r="A28" s="45" t="s">
        <v>45</v>
      </c>
      <c r="B28" s="36">
        <v>1</v>
      </c>
      <c r="C28" s="36">
        <v>6</v>
      </c>
      <c r="D28" s="36">
        <v>1</v>
      </c>
      <c r="E28" s="36">
        <v>28147</v>
      </c>
      <c r="F28" s="36">
        <v>6911</v>
      </c>
      <c r="G28" s="36">
        <v>817440</v>
      </c>
      <c r="H28" s="36">
        <v>200697</v>
      </c>
      <c r="I28" s="36">
        <v>847463</v>
      </c>
      <c r="J28" s="36">
        <v>208068</v>
      </c>
      <c r="K28" s="37"/>
      <c r="L28" s="33"/>
      <c r="M28" s="34"/>
      <c r="N28" s="33"/>
      <c r="R28"/>
      <c r="S28"/>
      <c r="T28"/>
      <c r="U28"/>
      <c r="V28"/>
      <c r="W28"/>
      <c r="X28"/>
      <c r="Y28"/>
    </row>
    <row r="29" spans="1:25" ht="12.75">
      <c r="A29" s="45" t="s">
        <v>46</v>
      </c>
      <c r="B29" s="36">
        <v>7</v>
      </c>
      <c r="C29" s="36">
        <v>45</v>
      </c>
      <c r="D29" s="36">
        <v>11</v>
      </c>
      <c r="E29" s="36">
        <v>29051</v>
      </c>
      <c r="F29" s="36">
        <v>7036</v>
      </c>
      <c r="G29" s="36">
        <v>812995</v>
      </c>
      <c r="H29" s="36">
        <v>196899</v>
      </c>
      <c r="I29" s="36">
        <v>844001</v>
      </c>
      <c r="J29" s="36">
        <v>204409</v>
      </c>
      <c r="K29" s="37"/>
      <c r="L29" s="37"/>
      <c r="M29" s="38"/>
      <c r="N29" s="37"/>
      <c r="O29" s="39"/>
      <c r="R29"/>
      <c r="S29"/>
      <c r="T29"/>
      <c r="U29"/>
      <c r="V29"/>
      <c r="W29"/>
      <c r="X29"/>
      <c r="Y29"/>
    </row>
    <row r="30" spans="1:25" ht="12.75">
      <c r="A30" s="48" t="s">
        <v>14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37"/>
      <c r="M30" s="38"/>
      <c r="N30" s="37"/>
      <c r="O30" s="39"/>
      <c r="R30"/>
      <c r="S30"/>
      <c r="T30"/>
      <c r="U30"/>
      <c r="V30"/>
      <c r="W30"/>
      <c r="X30"/>
      <c r="Y30"/>
    </row>
    <row r="31" spans="1:25" ht="12.75">
      <c r="A31" s="45" t="s">
        <v>47</v>
      </c>
      <c r="B31" s="36">
        <v>1</v>
      </c>
      <c r="C31" s="36">
        <v>8</v>
      </c>
      <c r="D31" s="36">
        <v>2</v>
      </c>
      <c r="E31" s="36">
        <v>29573</v>
      </c>
      <c r="F31" s="36">
        <v>6784</v>
      </c>
      <c r="G31" s="36">
        <v>836597</v>
      </c>
      <c r="H31" s="36">
        <v>191924</v>
      </c>
      <c r="I31" s="36">
        <v>868222</v>
      </c>
      <c r="J31" s="36">
        <v>199179</v>
      </c>
      <c r="K31" s="2"/>
      <c r="L31" s="33"/>
      <c r="M31" s="34"/>
      <c r="N31" s="33"/>
      <c r="R31"/>
      <c r="S31"/>
      <c r="T31"/>
      <c r="U31"/>
      <c r="V31"/>
      <c r="W31"/>
      <c r="X31"/>
      <c r="Y31"/>
    </row>
    <row r="32" spans="1:25" ht="12.75">
      <c r="A32" s="45" t="s">
        <v>48</v>
      </c>
      <c r="B32" s="36">
        <v>1</v>
      </c>
      <c r="C32" s="36">
        <v>8</v>
      </c>
      <c r="D32" s="36">
        <v>2</v>
      </c>
      <c r="E32" s="36">
        <v>30499</v>
      </c>
      <c r="F32" s="36">
        <v>6883</v>
      </c>
      <c r="G32" s="36">
        <v>829533</v>
      </c>
      <c r="H32" s="36">
        <v>187211</v>
      </c>
      <c r="I32" s="36">
        <v>862110</v>
      </c>
      <c r="J32" s="36">
        <v>194563</v>
      </c>
      <c r="K32" s="37"/>
      <c r="L32" s="33"/>
      <c r="M32" s="34"/>
      <c r="N32" s="33"/>
      <c r="R32"/>
      <c r="S32"/>
      <c r="T32"/>
      <c r="U32"/>
      <c r="V32"/>
      <c r="W32"/>
      <c r="X32"/>
      <c r="Y32"/>
    </row>
    <row r="33" spans="1:25" ht="12.75">
      <c r="A33" s="42" t="s">
        <v>49</v>
      </c>
      <c r="B33" s="36">
        <v>7</v>
      </c>
      <c r="C33" s="36">
        <v>44</v>
      </c>
      <c r="D33" s="36">
        <v>10</v>
      </c>
      <c r="E33" s="36">
        <v>28840</v>
      </c>
      <c r="F33" s="36">
        <v>6529</v>
      </c>
      <c r="G33" s="36">
        <v>764501</v>
      </c>
      <c r="H33" s="36">
        <v>173081</v>
      </c>
      <c r="I33" s="36">
        <v>795775</v>
      </c>
      <c r="J33" s="36">
        <v>180161</v>
      </c>
      <c r="K33" s="2"/>
      <c r="L33" s="33"/>
      <c r="M33" s="34"/>
      <c r="N33" s="33"/>
      <c r="R33"/>
      <c r="S33"/>
      <c r="T33"/>
      <c r="U33"/>
      <c r="V33"/>
      <c r="W33"/>
      <c r="X33"/>
      <c r="Y33"/>
    </row>
    <row r="34" spans="1:25" ht="12.75">
      <c r="A34" s="45" t="s">
        <v>50</v>
      </c>
      <c r="B34" s="36">
        <v>1</v>
      </c>
      <c r="C34" s="36">
        <v>4</v>
      </c>
      <c r="D34" s="36">
        <v>1</v>
      </c>
      <c r="E34" s="36">
        <v>28824</v>
      </c>
      <c r="F34" s="36">
        <v>6517</v>
      </c>
      <c r="G34" s="36">
        <v>752738</v>
      </c>
      <c r="H34" s="36">
        <v>170187</v>
      </c>
      <c r="I34" s="36">
        <v>783982</v>
      </c>
      <c r="J34" s="36">
        <v>177251</v>
      </c>
      <c r="K34" s="37"/>
      <c r="L34" s="33"/>
      <c r="M34" s="34"/>
      <c r="N34" s="33"/>
      <c r="R34"/>
      <c r="S34"/>
      <c r="T34"/>
      <c r="U34"/>
      <c r="V34"/>
      <c r="W34"/>
      <c r="X34"/>
      <c r="Y34"/>
    </row>
    <row r="35" spans="1:25" ht="12.75">
      <c r="A35" s="45" t="s">
        <v>51</v>
      </c>
      <c r="B35" s="36">
        <v>1</v>
      </c>
      <c r="C35" s="36">
        <v>4</v>
      </c>
      <c r="D35" s="36">
        <v>1</v>
      </c>
      <c r="E35" s="36">
        <v>29067</v>
      </c>
      <c r="F35" s="36">
        <v>6494</v>
      </c>
      <c r="G35" s="36">
        <v>750168</v>
      </c>
      <c r="H35" s="36">
        <v>167598</v>
      </c>
      <c r="I35" s="36">
        <v>781690</v>
      </c>
      <c r="J35" s="36">
        <v>174641</v>
      </c>
      <c r="K35" s="2"/>
      <c r="L35" s="33"/>
      <c r="M35" s="34"/>
      <c r="N35" s="33"/>
      <c r="R35"/>
      <c r="S35"/>
      <c r="T35"/>
      <c r="U35"/>
      <c r="V35"/>
      <c r="W35"/>
      <c r="X35"/>
      <c r="Y35"/>
    </row>
    <row r="36" spans="1:25" ht="12.75">
      <c r="A36" s="45" t="s">
        <v>52</v>
      </c>
      <c r="B36" s="36">
        <v>5</v>
      </c>
      <c r="C36" s="36">
        <v>33</v>
      </c>
      <c r="D36" s="36">
        <v>7</v>
      </c>
      <c r="E36" s="36">
        <v>27320</v>
      </c>
      <c r="F36" s="36">
        <v>6068</v>
      </c>
      <c r="G36" s="36">
        <v>723332</v>
      </c>
      <c r="H36" s="36">
        <v>160669</v>
      </c>
      <c r="I36" s="36">
        <v>753603</v>
      </c>
      <c r="J36" s="36">
        <v>167392</v>
      </c>
      <c r="K36" s="37"/>
      <c r="L36" s="33"/>
      <c r="M36" s="34"/>
      <c r="N36" s="33"/>
      <c r="R36"/>
      <c r="S36"/>
      <c r="T36"/>
      <c r="U36"/>
      <c r="V36"/>
      <c r="W36"/>
      <c r="X36"/>
      <c r="Y36"/>
    </row>
    <row r="37" spans="1:25" ht="12.75">
      <c r="A37" s="45" t="s">
        <v>53</v>
      </c>
      <c r="B37" s="36">
        <v>1</v>
      </c>
      <c r="C37" s="36">
        <v>6</v>
      </c>
      <c r="D37" s="36">
        <v>1</v>
      </c>
      <c r="E37" s="36">
        <v>28506</v>
      </c>
      <c r="F37" s="36">
        <v>6202</v>
      </c>
      <c r="G37" s="36">
        <v>727733</v>
      </c>
      <c r="H37" s="36">
        <v>158340</v>
      </c>
      <c r="I37" s="36">
        <v>759747</v>
      </c>
      <c r="J37" s="36">
        <v>165305</v>
      </c>
      <c r="K37" s="37"/>
      <c r="L37" s="33"/>
      <c r="M37" s="34"/>
      <c r="N37" s="33"/>
      <c r="R37"/>
      <c r="S37"/>
      <c r="T37"/>
      <c r="U37"/>
      <c r="V37"/>
      <c r="W37"/>
      <c r="X37"/>
      <c r="Y37"/>
    </row>
    <row r="38" spans="1:25" ht="12.75">
      <c r="A38" s="45" t="s">
        <v>54</v>
      </c>
      <c r="B38" s="36">
        <v>1</v>
      </c>
      <c r="C38" s="36">
        <v>6</v>
      </c>
      <c r="D38" s="36">
        <v>1</v>
      </c>
      <c r="E38" s="36">
        <v>30436</v>
      </c>
      <c r="F38" s="36">
        <v>6538</v>
      </c>
      <c r="G38" s="36">
        <v>739857</v>
      </c>
      <c r="H38" s="36">
        <v>158938</v>
      </c>
      <c r="I38" s="36">
        <v>773869</v>
      </c>
      <c r="J38" s="36">
        <v>166244</v>
      </c>
      <c r="K38" s="37"/>
      <c r="L38" s="33"/>
      <c r="M38" s="34"/>
      <c r="N38" s="33"/>
      <c r="R38"/>
      <c r="S38"/>
      <c r="T38"/>
      <c r="U38"/>
      <c r="V38"/>
      <c r="W38"/>
      <c r="X38"/>
      <c r="Y38"/>
    </row>
    <row r="39" spans="1:25" ht="12.75">
      <c r="A39" s="45" t="s">
        <v>55</v>
      </c>
      <c r="B39" s="43">
        <v>5</v>
      </c>
      <c r="C39" s="43">
        <v>33</v>
      </c>
      <c r="D39" s="43">
        <v>7</v>
      </c>
      <c r="E39" s="43">
        <v>30496</v>
      </c>
      <c r="F39" s="43">
        <v>6557</v>
      </c>
      <c r="G39" s="43">
        <v>731354</v>
      </c>
      <c r="H39" s="43">
        <v>157247</v>
      </c>
      <c r="I39" s="43">
        <v>765445</v>
      </c>
      <c r="J39" s="43">
        <v>164577</v>
      </c>
      <c r="K39" s="41"/>
      <c r="L39" s="41"/>
      <c r="M39" s="44"/>
      <c r="N39" s="33"/>
      <c r="R39"/>
      <c r="S39"/>
      <c r="T39"/>
      <c r="U39"/>
      <c r="V39"/>
      <c r="W39"/>
      <c r="X39"/>
      <c r="Y39"/>
    </row>
    <row r="40" spans="1:25" ht="12.75">
      <c r="A40" s="45" t="s">
        <v>56</v>
      </c>
      <c r="B40" s="36">
        <v>0</v>
      </c>
      <c r="C40" s="36">
        <v>2</v>
      </c>
      <c r="D40" s="36">
        <v>0</v>
      </c>
      <c r="E40" s="36">
        <v>28479</v>
      </c>
      <c r="F40" s="36">
        <v>6180</v>
      </c>
      <c r="G40" s="36">
        <v>718701</v>
      </c>
      <c r="H40" s="36">
        <v>155968</v>
      </c>
      <c r="I40" s="36">
        <v>750700</v>
      </c>
      <c r="J40" s="36">
        <v>162912</v>
      </c>
      <c r="K40" s="2"/>
      <c r="L40" s="33"/>
      <c r="M40" s="34"/>
      <c r="N40" s="33"/>
      <c r="R40"/>
      <c r="S40"/>
      <c r="T40"/>
      <c r="U40"/>
      <c r="V40"/>
      <c r="W40"/>
      <c r="X40"/>
      <c r="Y40"/>
    </row>
    <row r="41" spans="1:25" ht="12.75">
      <c r="A41" s="45" t="s">
        <v>57</v>
      </c>
      <c r="B41" s="36">
        <v>0</v>
      </c>
      <c r="C41" s="36">
        <v>2</v>
      </c>
      <c r="D41" s="36">
        <v>0</v>
      </c>
      <c r="E41" s="36">
        <v>32549</v>
      </c>
      <c r="F41" s="36">
        <v>7010</v>
      </c>
      <c r="G41" s="36">
        <v>724648</v>
      </c>
      <c r="H41" s="36">
        <v>156073</v>
      </c>
      <c r="I41" s="36">
        <v>760842</v>
      </c>
      <c r="J41" s="36">
        <v>163868</v>
      </c>
      <c r="K41" s="37"/>
      <c r="L41" s="33"/>
      <c r="M41" s="34"/>
      <c r="N41" s="33"/>
      <c r="R41"/>
      <c r="S41"/>
      <c r="T41"/>
      <c r="U41"/>
      <c r="V41"/>
      <c r="W41"/>
      <c r="X41"/>
      <c r="Y41"/>
    </row>
    <row r="42" spans="1:25" ht="12.75">
      <c r="A42" s="45" t="s">
        <v>58</v>
      </c>
      <c r="B42" s="36">
        <v>4</v>
      </c>
      <c r="C42" s="36">
        <v>25</v>
      </c>
      <c r="D42" s="36">
        <v>6</v>
      </c>
      <c r="E42" s="36">
        <v>28335</v>
      </c>
      <c r="F42" s="36">
        <v>6301</v>
      </c>
      <c r="G42" s="36">
        <v>690730</v>
      </c>
      <c r="H42" s="36">
        <v>153598</v>
      </c>
      <c r="I42" s="36">
        <v>722563</v>
      </c>
      <c r="J42" s="36">
        <v>160677</v>
      </c>
      <c r="K42" s="37"/>
      <c r="L42" s="37"/>
      <c r="M42" s="38"/>
      <c r="N42" s="37"/>
      <c r="R42"/>
      <c r="S42"/>
      <c r="T42"/>
      <c r="U42"/>
      <c r="V42"/>
      <c r="W42"/>
      <c r="X42"/>
      <c r="Y42"/>
    </row>
    <row r="43" spans="1:25" ht="12.75">
      <c r="A43" s="48" t="s">
        <v>14</v>
      </c>
      <c r="B43" s="49">
        <v>1</v>
      </c>
      <c r="C43" s="49">
        <v>8</v>
      </c>
      <c r="D43" s="49">
        <v>2</v>
      </c>
      <c r="E43" s="49">
        <v>29573</v>
      </c>
      <c r="F43" s="49">
        <v>6784</v>
      </c>
      <c r="G43" s="49">
        <v>836597</v>
      </c>
      <c r="H43" s="49">
        <v>191924</v>
      </c>
      <c r="I43" s="49">
        <v>868222</v>
      </c>
      <c r="J43" s="49">
        <v>199179</v>
      </c>
      <c r="K43" s="37"/>
      <c r="L43" s="37"/>
      <c r="M43" s="38"/>
      <c r="N43" s="33"/>
      <c r="R43"/>
      <c r="S43"/>
      <c r="T43"/>
      <c r="U43"/>
      <c r="V43"/>
      <c r="W43"/>
      <c r="X43"/>
      <c r="Y43"/>
    </row>
    <row r="44" spans="1:25" ht="12.75">
      <c r="A44" s="51" t="s">
        <v>15</v>
      </c>
      <c r="B44" s="51">
        <v>2</v>
      </c>
      <c r="C44" s="51">
        <v>12</v>
      </c>
      <c r="D44" s="51">
        <v>3</v>
      </c>
      <c r="E44" s="51">
        <v>25674</v>
      </c>
      <c r="F44" s="51">
        <v>5755</v>
      </c>
      <c r="G44" s="51">
        <v>647327</v>
      </c>
      <c r="H44" s="51">
        <v>145108</v>
      </c>
      <c r="I44" s="51">
        <v>676387</v>
      </c>
      <c r="J44" s="51">
        <v>151622</v>
      </c>
      <c r="K44" s="2"/>
      <c r="L44" s="2"/>
      <c r="M44" s="14"/>
      <c r="N44" s="2"/>
      <c r="R44"/>
      <c r="S44"/>
      <c r="T44"/>
      <c r="U44"/>
      <c r="V44"/>
      <c r="W44"/>
      <c r="X44"/>
      <c r="Y44"/>
    </row>
    <row r="45" spans="1:25" ht="12.75">
      <c r="A45" s="51" t="s">
        <v>16</v>
      </c>
      <c r="B45" s="51">
        <v>3</v>
      </c>
      <c r="C45" s="51">
        <v>20</v>
      </c>
      <c r="D45" s="51">
        <v>5</v>
      </c>
      <c r="E45" s="51">
        <v>19686</v>
      </c>
      <c r="F45" s="51">
        <v>4500</v>
      </c>
      <c r="G45" s="51">
        <v>593121</v>
      </c>
      <c r="H45" s="51">
        <v>135571</v>
      </c>
      <c r="I45" s="51">
        <v>619116</v>
      </c>
      <c r="J45" s="51">
        <v>141514</v>
      </c>
      <c r="K45" s="2"/>
      <c r="L45" s="2"/>
      <c r="M45" s="14"/>
      <c r="N45" s="2"/>
      <c r="R45"/>
      <c r="S45"/>
      <c r="T45"/>
      <c r="U45"/>
      <c r="V45"/>
      <c r="W45"/>
      <c r="X45"/>
      <c r="Y45"/>
    </row>
    <row r="46" spans="1:25" ht="12.75">
      <c r="A46" s="1" t="s">
        <v>17</v>
      </c>
      <c r="B46" s="51">
        <v>2</v>
      </c>
      <c r="C46" s="51">
        <v>10</v>
      </c>
      <c r="D46" s="51">
        <v>2</v>
      </c>
      <c r="E46" s="51">
        <v>18216</v>
      </c>
      <c r="F46" s="51">
        <v>4198</v>
      </c>
      <c r="G46" s="51">
        <v>466215</v>
      </c>
      <c r="H46" s="51">
        <v>107448</v>
      </c>
      <c r="I46" s="51">
        <v>490129</v>
      </c>
      <c r="J46" s="51">
        <v>112959</v>
      </c>
      <c r="K46" s="51"/>
      <c r="L46" s="2"/>
      <c r="M46" s="14"/>
      <c r="N46" s="2"/>
      <c r="R46"/>
      <c r="S46"/>
      <c r="T46"/>
      <c r="U46"/>
      <c r="V46"/>
      <c r="W46"/>
      <c r="X46"/>
      <c r="Y46"/>
    </row>
    <row r="47" spans="1:25" ht="12.75">
      <c r="A47" s="52" t="s">
        <v>18</v>
      </c>
      <c r="B47" s="51">
        <v>3</v>
      </c>
      <c r="C47" s="51">
        <v>19</v>
      </c>
      <c r="D47" s="51">
        <v>4</v>
      </c>
      <c r="E47" s="51">
        <v>16785</v>
      </c>
      <c r="F47" s="51">
        <v>3534</v>
      </c>
      <c r="G47" s="51">
        <v>341476</v>
      </c>
      <c r="H47" s="51">
        <v>71890</v>
      </c>
      <c r="I47" s="51">
        <v>361470</v>
      </c>
      <c r="J47" s="51">
        <v>76100</v>
      </c>
      <c r="K47" s="51"/>
      <c r="L47" s="2"/>
      <c r="M47" s="14"/>
      <c r="N47" s="2"/>
      <c r="R47"/>
      <c r="S47"/>
      <c r="T47"/>
      <c r="U47"/>
      <c r="V47"/>
      <c r="W47"/>
      <c r="X47"/>
      <c r="Y47"/>
    </row>
    <row r="48" spans="1:25" ht="12.75">
      <c r="A48" s="52" t="s">
        <v>19</v>
      </c>
      <c r="B48" s="51">
        <v>8</v>
      </c>
      <c r="C48" s="51">
        <v>50</v>
      </c>
      <c r="D48" s="51">
        <v>10</v>
      </c>
      <c r="E48" s="51">
        <v>14868</v>
      </c>
      <c r="F48" s="51">
        <v>3047</v>
      </c>
      <c r="G48" s="51">
        <v>249118</v>
      </c>
      <c r="H48" s="51">
        <v>51049</v>
      </c>
      <c r="I48" s="51">
        <v>264036</v>
      </c>
      <c r="J48" s="51">
        <v>54106</v>
      </c>
      <c r="K48" s="51"/>
      <c r="L48" s="2"/>
      <c r="M48" s="14"/>
      <c r="N48" s="2"/>
      <c r="R48"/>
      <c r="S48"/>
      <c r="T48"/>
      <c r="U48"/>
      <c r="V48"/>
      <c r="W48"/>
      <c r="X48"/>
      <c r="Y48"/>
    </row>
    <row r="49" spans="1:25" ht="12.75">
      <c r="A49" s="1" t="s">
        <v>20</v>
      </c>
      <c r="B49" s="51">
        <v>2</v>
      </c>
      <c r="C49" s="51">
        <v>11</v>
      </c>
      <c r="D49" s="51">
        <v>2</v>
      </c>
      <c r="E49" s="51">
        <v>12711</v>
      </c>
      <c r="F49" s="51">
        <v>2725</v>
      </c>
      <c r="G49" s="51">
        <v>184482</v>
      </c>
      <c r="H49" s="51">
        <v>39554</v>
      </c>
      <c r="I49" s="51">
        <v>197204</v>
      </c>
      <c r="J49" s="51">
        <v>42281</v>
      </c>
      <c r="K49" s="51"/>
      <c r="L49" s="2"/>
      <c r="M49" s="14"/>
      <c r="N49" s="2"/>
      <c r="R49"/>
      <c r="S49"/>
      <c r="T49"/>
      <c r="U49"/>
      <c r="V49"/>
      <c r="W49"/>
      <c r="X49"/>
      <c r="Y49"/>
    </row>
    <row r="50" spans="1:25" ht="12.75">
      <c r="A50" s="1" t="s">
        <v>59</v>
      </c>
      <c r="B50" s="51">
        <v>3</v>
      </c>
      <c r="C50" s="51">
        <v>16</v>
      </c>
      <c r="D50" s="51">
        <v>4</v>
      </c>
      <c r="E50" s="51">
        <v>12973</v>
      </c>
      <c r="F50" s="51">
        <v>2974</v>
      </c>
      <c r="G50" s="51">
        <v>152924</v>
      </c>
      <c r="H50" s="51">
        <v>35058</v>
      </c>
      <c r="I50" s="51">
        <v>165913</v>
      </c>
      <c r="J50" s="51">
        <v>38036</v>
      </c>
      <c r="K50" s="51"/>
      <c r="L50" s="2"/>
      <c r="M50" s="14"/>
      <c r="N50" s="2"/>
      <c r="R50"/>
      <c r="S50"/>
      <c r="T50"/>
      <c r="U50"/>
      <c r="V50"/>
      <c r="W50"/>
      <c r="X50"/>
      <c r="Y50"/>
    </row>
    <row r="51" spans="1:25" ht="12.75">
      <c r="A51" s="1" t="s">
        <v>60</v>
      </c>
      <c r="B51" s="51">
        <v>6</v>
      </c>
      <c r="C51" s="51">
        <v>34</v>
      </c>
      <c r="D51" s="51">
        <v>8</v>
      </c>
      <c r="E51" s="51">
        <v>12559</v>
      </c>
      <c r="F51" s="51">
        <v>2960</v>
      </c>
      <c r="G51" s="51">
        <v>125412</v>
      </c>
      <c r="H51" s="51">
        <v>29522</v>
      </c>
      <c r="I51" s="51">
        <v>138005</v>
      </c>
      <c r="J51" s="51">
        <v>32490</v>
      </c>
      <c r="K51" s="51"/>
      <c r="L51" s="2"/>
      <c r="M51" s="14"/>
      <c r="N51" s="2"/>
      <c r="R51"/>
      <c r="S51"/>
      <c r="T51"/>
      <c r="U51"/>
      <c r="V51"/>
      <c r="W51"/>
      <c r="X51"/>
      <c r="Y51"/>
    </row>
    <row r="52" spans="1:25" ht="12.75">
      <c r="A52" s="1" t="s">
        <v>61</v>
      </c>
      <c r="B52" s="51">
        <v>1</v>
      </c>
      <c r="C52" s="51">
        <v>4</v>
      </c>
      <c r="D52" s="51">
        <v>1</v>
      </c>
      <c r="E52" s="51">
        <v>13394</v>
      </c>
      <c r="F52" s="51">
        <v>3391</v>
      </c>
      <c r="G52" s="51">
        <v>102507</v>
      </c>
      <c r="H52" s="51">
        <v>25975</v>
      </c>
      <c r="I52" s="51">
        <v>115905</v>
      </c>
      <c r="J52" s="51">
        <v>29367</v>
      </c>
      <c r="K52" s="51"/>
      <c r="L52" s="2"/>
      <c r="M52" s="14"/>
      <c r="N52" s="2"/>
      <c r="R52"/>
      <c r="S52"/>
      <c r="T52"/>
      <c r="U52"/>
      <c r="V52"/>
      <c r="W52"/>
      <c r="X52"/>
      <c r="Y52"/>
    </row>
    <row r="53" spans="1:25" ht="12.75">
      <c r="A53" s="52" t="s">
        <v>62</v>
      </c>
      <c r="B53" s="51">
        <v>1</v>
      </c>
      <c r="C53" s="51">
        <v>7</v>
      </c>
      <c r="D53" s="51">
        <v>2</v>
      </c>
      <c r="E53" s="51">
        <v>14557</v>
      </c>
      <c r="F53" s="51">
        <v>4054</v>
      </c>
      <c r="G53" s="51">
        <v>80368</v>
      </c>
      <c r="H53" s="51">
        <v>22367</v>
      </c>
      <c r="I53" s="51">
        <v>94932</v>
      </c>
      <c r="J53" s="51">
        <v>26423</v>
      </c>
      <c r="K53" s="51"/>
      <c r="L53" s="2"/>
      <c r="M53" s="14"/>
      <c r="R53"/>
      <c r="S53"/>
      <c r="T53"/>
      <c r="U53"/>
      <c r="V53"/>
      <c r="W53"/>
      <c r="X53"/>
      <c r="Y53"/>
    </row>
    <row r="54" spans="1:25" ht="12.75">
      <c r="A54" s="52" t="s">
        <v>63</v>
      </c>
      <c r="B54" s="51">
        <v>56</v>
      </c>
      <c r="C54" s="51">
        <v>280</v>
      </c>
      <c r="D54" s="51">
        <v>82</v>
      </c>
      <c r="E54" s="51">
        <v>15658</v>
      </c>
      <c r="F54" s="51">
        <v>4561</v>
      </c>
      <c r="G54" s="51">
        <v>58446</v>
      </c>
      <c r="H54" s="51">
        <v>17044</v>
      </c>
      <c r="I54" s="51">
        <v>74384</v>
      </c>
      <c r="J54" s="51">
        <v>21687</v>
      </c>
      <c r="K54" s="51"/>
      <c r="L54" s="2"/>
      <c r="M54" s="53"/>
      <c r="R54"/>
      <c r="S54"/>
      <c r="T54"/>
      <c r="U54"/>
      <c r="V54"/>
      <c r="W54"/>
      <c r="X54"/>
      <c r="Y54"/>
    </row>
    <row r="55" spans="1:25" ht="12.75">
      <c r="A55" s="52" t="s">
        <v>64</v>
      </c>
      <c r="B55" s="51">
        <v>5</v>
      </c>
      <c r="C55" s="51">
        <v>23</v>
      </c>
      <c r="D55" s="51">
        <v>7</v>
      </c>
      <c r="E55" s="51">
        <v>13752</v>
      </c>
      <c r="F55" s="51">
        <v>4370</v>
      </c>
      <c r="G55" s="51">
        <v>66006</v>
      </c>
      <c r="H55" s="51">
        <v>20809</v>
      </c>
      <c r="I55" s="51">
        <v>79781</v>
      </c>
      <c r="J55" s="51">
        <v>25186</v>
      </c>
      <c r="K55" s="51"/>
      <c r="L55" s="2"/>
      <c r="M55" s="14"/>
      <c r="R55"/>
      <c r="S55"/>
      <c r="T55"/>
      <c r="U55"/>
      <c r="V55"/>
      <c r="W55"/>
      <c r="X55"/>
      <c r="Y55"/>
    </row>
    <row r="56" spans="1:25" ht="12.75">
      <c r="A56" s="52" t="s">
        <v>65</v>
      </c>
      <c r="B56" s="51">
        <v>76</v>
      </c>
      <c r="C56" s="51">
        <v>339</v>
      </c>
      <c r="D56" s="51">
        <v>108</v>
      </c>
      <c r="E56" s="51">
        <v>12794</v>
      </c>
      <c r="F56" s="51">
        <v>4078</v>
      </c>
      <c r="G56" s="51">
        <v>47287</v>
      </c>
      <c r="H56" s="51">
        <v>15068</v>
      </c>
      <c r="I56" s="51">
        <v>60420</v>
      </c>
      <c r="J56" s="51">
        <v>19254</v>
      </c>
      <c r="K56" s="51"/>
      <c r="L56" s="2"/>
      <c r="M56" s="14"/>
      <c r="R56"/>
      <c r="S56"/>
      <c r="T56"/>
      <c r="U56"/>
      <c r="V56"/>
      <c r="W56"/>
      <c r="X56"/>
      <c r="Y56"/>
    </row>
    <row r="57" spans="1:25" ht="12.75">
      <c r="A57" s="52" t="s">
        <v>66</v>
      </c>
      <c r="B57" s="51">
        <v>13</v>
      </c>
      <c r="C57" s="51">
        <v>55</v>
      </c>
      <c r="D57" s="51">
        <v>18</v>
      </c>
      <c r="E57" s="51">
        <v>10549</v>
      </c>
      <c r="F57" s="51">
        <v>3380</v>
      </c>
      <c r="G57" s="51">
        <v>20140</v>
      </c>
      <c r="H57" s="51">
        <v>6434</v>
      </c>
      <c r="I57" s="51">
        <v>30744</v>
      </c>
      <c r="J57" s="51">
        <v>9832</v>
      </c>
      <c r="K57" s="51"/>
      <c r="M57" s="53"/>
      <c r="R57"/>
      <c r="S57"/>
      <c r="T57"/>
      <c r="U57"/>
      <c r="V57"/>
      <c r="W57"/>
      <c r="X57"/>
      <c r="Y57"/>
    </row>
    <row r="58" spans="1:25" ht="12.75">
      <c r="A58" s="52" t="s">
        <v>67</v>
      </c>
      <c r="B58" s="51">
        <v>66</v>
      </c>
      <c r="C58" s="51">
        <v>233</v>
      </c>
      <c r="D58" s="51">
        <v>90</v>
      </c>
      <c r="E58" s="51">
        <v>9039</v>
      </c>
      <c r="F58" s="51">
        <v>3499</v>
      </c>
      <c r="G58" s="51">
        <v>14578</v>
      </c>
      <c r="H58" s="51">
        <v>5631</v>
      </c>
      <c r="I58" s="51">
        <v>23850</v>
      </c>
      <c r="J58" s="51">
        <v>9220</v>
      </c>
      <c r="K58" s="51"/>
      <c r="L58" s="2"/>
      <c r="M58" s="53"/>
      <c r="R58"/>
      <c r="S58"/>
      <c r="T58"/>
      <c r="U58"/>
      <c r="V58"/>
      <c r="W58"/>
      <c r="X58"/>
      <c r="Y58"/>
    </row>
    <row r="59" spans="1:25" ht="12.75">
      <c r="A59" s="52" t="s">
        <v>68</v>
      </c>
      <c r="B59" s="51">
        <v>76</v>
      </c>
      <c r="C59" s="51">
        <v>200</v>
      </c>
      <c r="D59" s="51">
        <v>102</v>
      </c>
      <c r="E59" s="51">
        <v>6828</v>
      </c>
      <c r="F59" s="51">
        <v>3496</v>
      </c>
      <c r="G59" s="51">
        <v>4388</v>
      </c>
      <c r="H59" s="51">
        <v>2236</v>
      </c>
      <c r="I59" s="51">
        <v>11416</v>
      </c>
      <c r="J59" s="51">
        <v>5834</v>
      </c>
      <c r="K59" s="51"/>
      <c r="L59" s="2"/>
      <c r="M59" s="14"/>
      <c r="N59" s="2"/>
      <c r="R59"/>
      <c r="S59"/>
      <c r="T59"/>
      <c r="U59"/>
      <c r="V59"/>
      <c r="W59"/>
      <c r="X59"/>
      <c r="Y59"/>
    </row>
    <row r="60" spans="1:25" ht="12.75">
      <c r="A60" s="54"/>
      <c r="B60" s="6"/>
      <c r="C60" s="6"/>
      <c r="D60" s="6"/>
      <c r="E60" s="6"/>
      <c r="F60" s="18"/>
      <c r="G60" s="6"/>
      <c r="H60" s="6"/>
      <c r="I60" s="6"/>
      <c r="J60" s="6"/>
      <c r="K60" s="2"/>
      <c r="L60" s="2"/>
      <c r="M60" s="14"/>
      <c r="N60" s="2"/>
      <c r="R60"/>
      <c r="S60"/>
      <c r="T60"/>
      <c r="U60"/>
      <c r="V60"/>
      <c r="W60"/>
      <c r="X60"/>
      <c r="Y60"/>
    </row>
    <row r="61" spans="1:25" ht="12.75">
      <c r="A61" t="s">
        <v>69</v>
      </c>
      <c r="B61" s="2"/>
      <c r="E61" s="2"/>
      <c r="F61" s="2"/>
      <c r="G61" s="2"/>
      <c r="H61" s="2"/>
      <c r="I61" s="2"/>
      <c r="J61" s="2"/>
      <c r="K61" s="2"/>
      <c r="L61" s="2"/>
      <c r="M61" s="14"/>
      <c r="N61" s="2"/>
      <c r="R61"/>
      <c r="S61"/>
      <c r="T61"/>
      <c r="U61"/>
      <c r="V61"/>
      <c r="W61"/>
      <c r="X61"/>
      <c r="Y61"/>
    </row>
    <row r="62" spans="1:25" ht="12.75">
      <c r="A62" t="s">
        <v>70</v>
      </c>
      <c r="B62" s="2"/>
      <c r="E62" s="2"/>
      <c r="G62" s="2"/>
      <c r="H62" s="2"/>
      <c r="I62" s="2"/>
      <c r="J62" s="2"/>
      <c r="K62" s="2"/>
      <c r="L62" s="2"/>
      <c r="M62" s="14"/>
      <c r="N62" s="2"/>
      <c r="R62"/>
      <c r="S62"/>
      <c r="T62"/>
      <c r="U62"/>
      <c r="V62"/>
      <c r="W62"/>
      <c r="X62"/>
      <c r="Y62"/>
    </row>
    <row r="63" spans="1:25" ht="12.75">
      <c r="A63" t="s">
        <v>71</v>
      </c>
      <c r="B63" s="2"/>
      <c r="E63" s="2"/>
      <c r="G63" s="2"/>
      <c r="H63" s="2"/>
      <c r="I63" s="2"/>
      <c r="J63" s="2"/>
      <c r="K63" s="2"/>
      <c r="L63" s="2"/>
      <c r="M63" s="14"/>
      <c r="N63" s="2"/>
      <c r="R63"/>
      <c r="S63"/>
      <c r="T63"/>
      <c r="U63"/>
      <c r="V63"/>
      <c r="W63"/>
      <c r="X63"/>
      <c r="Y63"/>
    </row>
    <row r="64" spans="1:25" ht="12.75">
      <c r="A64" t="s">
        <v>72</v>
      </c>
      <c r="B64" s="2"/>
      <c r="C64" s="2"/>
      <c r="E64" s="2"/>
      <c r="G64" s="2"/>
      <c r="H64" s="2"/>
      <c r="I64" s="2"/>
      <c r="J64" s="2"/>
      <c r="K64" s="2"/>
      <c r="L64" s="2"/>
      <c r="M64" s="14"/>
      <c r="N64" s="2"/>
      <c r="R64"/>
      <c r="S64"/>
      <c r="T64"/>
      <c r="U64"/>
      <c r="V64"/>
      <c r="W64"/>
      <c r="X64"/>
      <c r="Y64"/>
    </row>
    <row r="65" spans="1:25" ht="12.75">
      <c r="A65" t="s">
        <v>73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4"/>
      <c r="N65" s="2"/>
      <c r="R65"/>
      <c r="S65"/>
      <c r="T65"/>
      <c r="U65"/>
      <c r="V65"/>
      <c r="W65"/>
      <c r="X65"/>
      <c r="Y65"/>
    </row>
    <row r="66" spans="1:25" ht="12.75">
      <c r="A66" t="s">
        <v>74</v>
      </c>
      <c r="B66" s="2"/>
      <c r="C66" s="2"/>
      <c r="D66" s="2"/>
      <c r="E66" s="2"/>
      <c r="F66" s="55"/>
      <c r="G66" s="2"/>
      <c r="H66" s="2"/>
      <c r="I66" s="2"/>
      <c r="J66" s="2"/>
      <c r="K66" s="56"/>
      <c r="L66" s="2"/>
      <c r="M66" s="14"/>
      <c r="N66" s="2"/>
      <c r="R66"/>
      <c r="S66"/>
      <c r="T66"/>
      <c r="U66"/>
      <c r="V66"/>
      <c r="W66"/>
      <c r="X66"/>
      <c r="Y66"/>
    </row>
  </sheetData>
  <mergeCells count="8">
    <mergeCell ref="B14:D14"/>
    <mergeCell ref="E14:F14"/>
    <mergeCell ref="G14:H14"/>
    <mergeCell ref="I14:J14"/>
    <mergeCell ref="C3:E3"/>
    <mergeCell ref="F3:I3"/>
    <mergeCell ref="J3:O3"/>
    <mergeCell ref="H5:I5"/>
  </mergeCells>
  <hyperlinks>
    <hyperlink ref="F6" location="'Options time series-NSE '!A1" display="Stock Futures"/>
    <hyperlink ref="F7" location="'Options time series-NSE '!A1" display="Stock Futures"/>
    <hyperlink ref="F5" location="'Options time series-NSE '!A1" tooltip="Time series on Nifty Options" display="Nifty Futures"/>
    <hyperlink ref="C7" location="'Options time series-BSE '!A1" display="Stock Futures"/>
    <hyperlink ref="F14" location="'Options time series-NSE '!A1" display="Stock Options"/>
    <hyperlink ref="F52" location="'Options time series-NSE '!A1" display="Nifty Options"/>
    <hyperlink ref="F50" location="'Options time series-NSE '!A1" tooltip="Time series on Stock Options" display="Nifty Futures"/>
    <hyperlink ref="F51" location="'Options time series-NSE '!A1" display="Nifty Options"/>
    <hyperlink ref="F49" location="'Options time series-NSE '!A1" display="Stock Options"/>
    <hyperlink ref="F61" location="'Options time series-NSE '!A1" display="Nifty Futures"/>
    <hyperlink ref="F65" location="'Options time series-NSE '!A1" display="Nifty Futures"/>
    <hyperlink ref="F46" location="'Options time series-NSE '!A1" display="Nifty Futures"/>
    <hyperlink ref="D49" location="'S&amp;P CNX NIFTY'!A1" display="S&amp;P CNX Nifty"/>
    <hyperlink ref="C46" location="'Options time series-BSE '!A1" display="Stock Futures"/>
    <hyperlink ref="H46" location="'Options time series-NSE '!A1" display="Stock Futures"/>
    <hyperlink ref="C55" location="'BSE 100'!A1" display="BSE100 "/>
    <hyperlink ref="C54" location="'BSE 200'!A1" display="BSE200 "/>
    <hyperlink ref="C53" location="'BSE 500'!A1" display="BSE500 "/>
    <hyperlink ref="C52" location="'BSE IT '!A1" display="BSE IT "/>
    <hyperlink ref="C51" location="'BSE CD'!A1" display="BSE CD "/>
    <hyperlink ref="C50" location="'BSE FMC'!A1" display="BSEFMC "/>
    <hyperlink ref="C49" location="'BSE HC'!A1" display="BSE HC "/>
    <hyperlink ref="C14" location="'BSE HC'!A1" display="BSE HC "/>
    <hyperlink ref="D14" location="'BSE FMC'!A1" display="BSEFMC "/>
    <hyperlink ref="A46" location="'Options time series-NSE '!A1" display="Stock Futures"/>
    <hyperlink ref="IV5" location="'Options time series-NSE '!A1" display="Stock Futures"/>
    <hyperlink ref="IV6" location="'Options time series-BSE '!A1" display="Stock Futures"/>
    <hyperlink ref="IV10" location="'BSE 200'!A1" display="BSE200 "/>
    <hyperlink ref="IV4" location="'Options time series-NSE '!A1" display="Nifty Futures"/>
    <hyperlink ref="IV11" location="'BSE CD'!A1" display="BSE CD "/>
    <hyperlink ref="IV48" location="'BSE HC'!A1" display="BSE HC "/>
    <hyperlink ref="IV14" location="'BSE CG'!A1" display="BSE CG "/>
    <hyperlink ref="IV51" location="'BSE IT '!A1" display="BSE IT "/>
    <hyperlink ref="IV13" location="'BSE FMC'!A1" display="BSEFMC "/>
    <hyperlink ref="IV49" location="'BSE FMC'!A1" display="BSEFMC "/>
    <hyperlink ref="IV50" location="'BSE CD'!A1" display="BSE CD "/>
    <hyperlink ref="IV16" location="'Options time series-NSE '!A1" display="Nifty Futures"/>
    <hyperlink ref="IV66" location="'Options time series-NSE '!A1" display="Nifty Futures"/>
    <hyperlink ref="IV60" location="'Options time series-NSE '!A1" display="Nifty Futures"/>
    <hyperlink ref="IV64" location="'Options time series-NSE '!A1" display="Nifty Futures"/>
    <hyperlink ref="IV15" location="'BSE PSU'!A1" display="BSEPSU "/>
    <hyperlink ref="IV45" location="'Options time series-BSE '!A1" display="Stock Futures"/>
    <hyperlink ref="IV54" location="'BSE 100'!A1" display="BSE100 "/>
    <hyperlink ref="IV53" location="'BSE 200'!A1" display="BSE200 "/>
    <hyperlink ref="IV52" location="'BSE 500'!A1" display="BSE500 "/>
    <hyperlink ref="IV12" location="'BSE HC'!A1" display="BSE HC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2008-05-06T10:00:41Z</dcterms:created>
  <dcterms:modified xsi:type="dcterms:W3CDTF">2008-05-19T09:42:47Z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