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<sst xmlns="http://schemas.openxmlformats.org/spreadsheetml/2006/main" count="170" uniqueCount="58">
  <si>
    <t>PURCHASES (All Transactions)</t>
  </si>
  <si>
    <t>(US $ Million)</t>
  </si>
  <si>
    <t>MERCHANT</t>
  </si>
  <si>
    <t>INTERBANK</t>
  </si>
  <si>
    <t xml:space="preserve">    FCY/FCY</t>
  </si>
  <si>
    <t xml:space="preserve">  FCY/INR</t>
  </si>
  <si>
    <t xml:space="preserve">  FCY/FCY</t>
  </si>
  <si>
    <t>Year/Month/Day</t>
  </si>
  <si>
    <t>No. of</t>
  </si>
  <si>
    <t xml:space="preserve">Spot </t>
  </si>
  <si>
    <t>Forward</t>
  </si>
  <si>
    <t>Swap</t>
  </si>
  <si>
    <t>days</t>
  </si>
  <si>
    <t>Cancellation</t>
  </si>
  <si>
    <t>(1)</t>
  </si>
  <si>
    <t>2006-07</t>
  </si>
  <si>
    <t>March (Total)</t>
  </si>
  <si>
    <t>Daily Average</t>
  </si>
  <si>
    <t>February (Total)</t>
  </si>
  <si>
    <t>January (Total)</t>
  </si>
  <si>
    <t>Average</t>
  </si>
  <si>
    <t>December (Total)</t>
  </si>
  <si>
    <t>November(Total)</t>
  </si>
  <si>
    <t>October(Total)</t>
  </si>
  <si>
    <t>September (Total)</t>
  </si>
  <si>
    <t>August (Total)</t>
  </si>
  <si>
    <t>July (Total)</t>
  </si>
  <si>
    <t>June(Total)</t>
  </si>
  <si>
    <t>May (Total)</t>
  </si>
  <si>
    <t>April (Total)</t>
  </si>
  <si>
    <t>2007-08</t>
  </si>
  <si>
    <t>Total</t>
  </si>
  <si>
    <t>2005-06</t>
  </si>
  <si>
    <t>2004-05</t>
  </si>
  <si>
    <t>Annual (Total)</t>
  </si>
  <si>
    <t>2003-04</t>
  </si>
  <si>
    <t>2002-03</t>
  </si>
  <si>
    <t xml:space="preserve"> 2001-02</t>
  </si>
  <si>
    <t>2000-01</t>
  </si>
  <si>
    <t>Source: Weekly Statistical Supplement</t>
  </si>
  <si>
    <t>Sales (All Transactions)</t>
  </si>
  <si>
    <t>Year/Month/Week/day</t>
  </si>
  <si>
    <t xml:space="preserve">    FCY/INR</t>
  </si>
  <si>
    <t>cancelation</t>
  </si>
  <si>
    <t>March(Total)</t>
  </si>
  <si>
    <t>November (Total)</t>
  </si>
  <si>
    <t>October (Total)</t>
  </si>
  <si>
    <t>September(Total)</t>
  </si>
  <si>
    <t>July(Total)</t>
  </si>
  <si>
    <t>2001-02</t>
  </si>
  <si>
    <t>Table 22(a) : Turnover in Foreign Exchange Market</t>
  </si>
  <si>
    <t>Table 22 (b) : Turnover in Foreign Exchange Market</t>
  </si>
  <si>
    <t>April 18,2008</t>
  </si>
  <si>
    <t>Market closed</t>
  </si>
  <si>
    <t>April 17,2008</t>
  </si>
  <si>
    <t>April 16,2008</t>
  </si>
  <si>
    <t>April 15,2008</t>
  </si>
  <si>
    <t>April 14,2008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</si>
</sst>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 quotePrefix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 applyAlignment="1" quotePrefix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Border="1" applyAlignment="1" quotePrefix="1">
      <alignment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Border="1" applyAlignment="1" quotePrefix="1">
      <alignment horizontal="left"/>
    </xf>
    <xf numFmtId="0" fontId="2" fillId="0" borderId="0" xfId="0" applyFont="1" applyBorder="1" applyAlignment="1" quotePrefix="1">
      <alignment horizontal="right"/>
    </xf>
    <xf numFmtId="0" fontId="2" fillId="0" borderId="0" xfId="0" applyFont="1" applyAlignment="1">
      <alignment horizontal="left"/>
    </xf>
    <xf numFmtId="1" fontId="2" fillId="0" borderId="0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 quotePrefix="1">
      <alignment horizontal="left"/>
    </xf>
    <xf numFmtId="1" fontId="0" fillId="0" borderId="0" xfId="0" applyNumberFormat="1" applyFont="1" applyBorder="1" applyAlignment="1">
      <alignment/>
    </xf>
    <xf numFmtId="15" fontId="2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" fontId="2" fillId="0" borderId="0" xfId="0" applyNumberFormat="1" applyFont="1" applyBorder="1" applyAlignment="1" quotePrefix="1">
      <alignment horizontal="right"/>
    </xf>
    <xf numFmtId="15" fontId="3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 horizontal="left"/>
    </xf>
    <xf numFmtId="1" fontId="0" fillId="0" borderId="0" xfId="0" applyNumberFormat="1" applyFont="1" applyAlignment="1">
      <alignment horizontal="left"/>
    </xf>
    <xf numFmtId="1" fontId="2" fillId="0" borderId="0" xfId="0" applyNumberFormat="1" applyFont="1" applyAlignment="1" quotePrefix="1">
      <alignment horizontal="right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1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2" fillId="0" borderId="0" xfId="0" applyFont="1" applyAlignment="1" quotePrefix="1">
      <alignment horizontal="center"/>
    </xf>
    <xf numFmtId="0" fontId="2" fillId="0" borderId="0" xfId="0" applyFont="1" applyAlignment="1" quotePrefix="1">
      <alignment horizontal="right"/>
    </xf>
    <xf numFmtId="0" fontId="4" fillId="0" borderId="0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3" fillId="0" borderId="1" xfId="0" applyFont="1" applyBorder="1" applyAlignment="1" quotePrefix="1">
      <alignment horizontal="left"/>
    </xf>
    <xf numFmtId="0" fontId="3" fillId="0" borderId="1" xfId="0" applyFont="1" applyBorder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 quotePrefix="1">
      <alignment horizontal="right"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 quotePrefix="1">
      <alignment/>
    </xf>
    <xf numFmtId="1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" fontId="2" fillId="0" borderId="0" xfId="0" applyNumberFormat="1" applyFont="1" applyBorder="1" applyAlignment="1" quotePrefix="1">
      <alignment horizontal="left"/>
    </xf>
    <xf numFmtId="1" fontId="0" fillId="0" borderId="0" xfId="0" applyNumberFormat="1" applyAlignment="1">
      <alignment horizontal="left"/>
    </xf>
    <xf numFmtId="1" fontId="0" fillId="0" borderId="1" xfId="0" applyNumberFormat="1" applyBorder="1" applyAlignment="1">
      <alignment/>
    </xf>
    <xf numFmtId="0" fontId="4" fillId="0" borderId="0" xfId="0" applyFont="1" applyAlignment="1">
      <alignment horizontal="left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0"/>
  <sheetViews>
    <sheetView tabSelected="1" workbookViewId="0" topLeftCell="A1">
      <selection activeCell="A3" sqref="A3"/>
    </sheetView>
  </sheetViews>
  <sheetFormatPr defaultColWidth="9.140625" defaultRowHeight="12.75"/>
  <cols>
    <col min="1" max="1" width="25.7109375" style="0" customWidth="1"/>
    <col min="5" max="5" width="10.8515625" style="0" customWidth="1"/>
    <col min="8" max="8" width="10.8515625" style="0" customWidth="1"/>
    <col min="11" max="11" width="10.140625" style="0" customWidth="1"/>
    <col min="14" max="14" width="10.00390625" style="0" customWidth="1"/>
  </cols>
  <sheetData>
    <row r="1" spans="1:14" ht="12.75">
      <c r="A1" s="1" t="s">
        <v>50</v>
      </c>
      <c r="B1" s="2"/>
      <c r="D1" s="3" t="s">
        <v>0</v>
      </c>
      <c r="F1" s="4"/>
      <c r="G1" s="5"/>
      <c r="H1" s="5"/>
      <c r="I1" s="6"/>
      <c r="J1" s="5"/>
      <c r="K1" s="4"/>
      <c r="L1" s="5"/>
      <c r="M1" s="7" t="s">
        <v>1</v>
      </c>
      <c r="N1" s="7"/>
    </row>
    <row r="2" spans="1:14" ht="12.75">
      <c r="A2" s="8"/>
      <c r="B2" s="9"/>
      <c r="C2" s="9"/>
      <c r="D2" s="9"/>
      <c r="E2" s="9"/>
      <c r="F2" s="10"/>
      <c r="G2" s="9"/>
      <c r="H2" s="9"/>
      <c r="I2" s="11"/>
      <c r="J2" s="9"/>
      <c r="K2" s="10"/>
      <c r="L2" s="9"/>
      <c r="M2" s="12"/>
      <c r="N2" s="9"/>
    </row>
    <row r="3" spans="1:14" ht="12.75">
      <c r="A3" s="2"/>
      <c r="B3" s="68" t="s">
        <v>2</v>
      </c>
      <c r="C3" s="68"/>
      <c r="D3" s="68"/>
      <c r="E3" s="68"/>
      <c r="F3" s="68"/>
      <c r="G3" s="68"/>
      <c r="H3" s="68"/>
      <c r="I3" s="68" t="s">
        <v>3</v>
      </c>
      <c r="J3" s="68"/>
      <c r="K3" s="68"/>
      <c r="L3" s="68"/>
      <c r="M3" s="68"/>
      <c r="N3" s="68"/>
    </row>
    <row r="4" spans="1:14" ht="12.75">
      <c r="A4" s="2"/>
      <c r="B4" s="6"/>
      <c r="C4" s="68" t="s">
        <v>4</v>
      </c>
      <c r="D4" s="68"/>
      <c r="E4" s="68"/>
      <c r="F4" s="68" t="s">
        <v>4</v>
      </c>
      <c r="G4" s="68"/>
      <c r="H4" s="68"/>
      <c r="I4" s="68" t="s">
        <v>5</v>
      </c>
      <c r="J4" s="68"/>
      <c r="K4" s="68"/>
      <c r="L4" s="68" t="s">
        <v>6</v>
      </c>
      <c r="M4" s="68"/>
      <c r="N4" s="68"/>
    </row>
    <row r="5" spans="1:14" ht="12.75">
      <c r="A5" s="2" t="s">
        <v>7</v>
      </c>
      <c r="B5" s="2" t="s">
        <v>8</v>
      </c>
      <c r="C5" s="13" t="s">
        <v>9</v>
      </c>
      <c r="D5" s="13" t="s">
        <v>10</v>
      </c>
      <c r="E5" s="14" t="s">
        <v>10</v>
      </c>
      <c r="F5" s="14" t="s">
        <v>9</v>
      </c>
      <c r="G5" s="14" t="s">
        <v>10</v>
      </c>
      <c r="H5" s="14" t="s">
        <v>10</v>
      </c>
      <c r="I5" s="14" t="s">
        <v>9</v>
      </c>
      <c r="J5" s="14" t="s">
        <v>11</v>
      </c>
      <c r="K5" s="14" t="s">
        <v>10</v>
      </c>
      <c r="L5" s="14" t="s">
        <v>9</v>
      </c>
      <c r="M5" s="14" t="s">
        <v>11</v>
      </c>
      <c r="N5" s="14" t="s">
        <v>10</v>
      </c>
    </row>
    <row r="6" spans="1:14" ht="12.75">
      <c r="A6" s="8"/>
      <c r="B6" s="8" t="s">
        <v>12</v>
      </c>
      <c r="C6" s="15"/>
      <c r="D6" s="15"/>
      <c r="E6" s="15" t="s">
        <v>13</v>
      </c>
      <c r="F6" s="16"/>
      <c r="G6" s="15"/>
      <c r="H6" s="15" t="s">
        <v>13</v>
      </c>
      <c r="I6" s="8"/>
      <c r="J6" s="8"/>
      <c r="K6" s="8"/>
      <c r="L6" s="8"/>
      <c r="M6" s="12"/>
      <c r="N6" s="8"/>
    </row>
    <row r="7" spans="1:14" ht="12.75">
      <c r="A7" s="17" t="s">
        <v>14</v>
      </c>
      <c r="B7" s="18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12.75">
      <c r="A8" s="20" t="s">
        <v>15</v>
      </c>
      <c r="B8" s="4"/>
      <c r="C8" s="21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2.75">
      <c r="A9" s="23" t="s">
        <v>52</v>
      </c>
      <c r="B9" s="4"/>
      <c r="C9" s="25" t="s">
        <v>53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12.75">
      <c r="A10" s="23" t="s">
        <v>54</v>
      </c>
      <c r="B10" s="4"/>
      <c r="C10" s="22">
        <v>2280</v>
      </c>
      <c r="D10" s="22">
        <v>812</v>
      </c>
      <c r="E10" s="22">
        <v>312</v>
      </c>
      <c r="F10" s="22">
        <v>767</v>
      </c>
      <c r="G10" s="22">
        <v>1120</v>
      </c>
      <c r="H10" s="22">
        <v>847</v>
      </c>
      <c r="I10" s="22">
        <v>2412</v>
      </c>
      <c r="J10" s="22">
        <v>5645</v>
      </c>
      <c r="K10" s="22">
        <v>968</v>
      </c>
      <c r="L10" s="22">
        <v>5985</v>
      </c>
      <c r="M10" s="22">
        <v>1621</v>
      </c>
      <c r="N10" s="22">
        <v>247</v>
      </c>
    </row>
    <row r="11" spans="1:14" ht="12.75">
      <c r="A11" s="23" t="s">
        <v>55</v>
      </c>
      <c r="B11" s="4"/>
      <c r="C11" s="22">
        <v>2230</v>
      </c>
      <c r="D11" s="24">
        <v>919</v>
      </c>
      <c r="E11" s="24">
        <v>254</v>
      </c>
      <c r="F11" s="24">
        <v>1194</v>
      </c>
      <c r="G11" s="24">
        <v>1122</v>
      </c>
      <c r="H11" s="24">
        <v>1729</v>
      </c>
      <c r="I11" s="24">
        <v>2780</v>
      </c>
      <c r="J11" s="24">
        <v>6078</v>
      </c>
      <c r="K11" s="24">
        <v>679</v>
      </c>
      <c r="L11" s="24">
        <v>5846</v>
      </c>
      <c r="M11" s="24">
        <v>1962</v>
      </c>
      <c r="N11" s="24">
        <v>108</v>
      </c>
    </row>
    <row r="12" spans="1:14" ht="12.75">
      <c r="A12" s="23" t="s">
        <v>56</v>
      </c>
      <c r="B12" s="4"/>
      <c r="C12" s="25">
        <v>2516</v>
      </c>
      <c r="D12" s="25">
        <v>1400</v>
      </c>
      <c r="E12" s="25">
        <v>366</v>
      </c>
      <c r="F12" s="25">
        <v>1432</v>
      </c>
      <c r="G12" s="25">
        <v>2129</v>
      </c>
      <c r="H12" s="25">
        <v>2239</v>
      </c>
      <c r="I12" s="25">
        <v>3325</v>
      </c>
      <c r="J12" s="25">
        <v>4242</v>
      </c>
      <c r="K12" s="25">
        <v>286</v>
      </c>
      <c r="L12" s="25">
        <v>7617</v>
      </c>
      <c r="M12" s="26">
        <v>2117</v>
      </c>
      <c r="N12" s="25">
        <v>165</v>
      </c>
    </row>
    <row r="13" spans="1:14" ht="12.75">
      <c r="A13" s="23" t="s">
        <v>57</v>
      </c>
      <c r="B13" s="4"/>
      <c r="C13" s="25" t="s">
        <v>53</v>
      </c>
      <c r="D13" s="25"/>
      <c r="E13" s="25"/>
      <c r="F13" s="25"/>
      <c r="G13" s="25"/>
      <c r="H13" s="25"/>
      <c r="I13" s="25"/>
      <c r="J13" s="25"/>
      <c r="K13" s="25"/>
      <c r="L13" s="25"/>
      <c r="M13" s="26"/>
      <c r="N13" s="25"/>
    </row>
    <row r="14" ht="12.75">
      <c r="M14" s="27"/>
    </row>
    <row r="15" spans="1:14" ht="12.75">
      <c r="A15" s="7" t="s">
        <v>16</v>
      </c>
      <c r="B15" s="27">
        <v>20</v>
      </c>
      <c r="C15">
        <v>51944</v>
      </c>
      <c r="D15">
        <v>24178</v>
      </c>
      <c r="E15">
        <v>15691</v>
      </c>
      <c r="F15">
        <v>12931</v>
      </c>
      <c r="G15">
        <v>22457</v>
      </c>
      <c r="H15">
        <v>19818</v>
      </c>
      <c r="I15">
        <v>98653</v>
      </c>
      <c r="J15">
        <v>135622</v>
      </c>
      <c r="K15">
        <v>14718</v>
      </c>
      <c r="L15">
        <v>95540</v>
      </c>
      <c r="M15" s="13">
        <v>39803</v>
      </c>
      <c r="N15">
        <v>4047</v>
      </c>
    </row>
    <row r="16" spans="1:14" ht="12.75">
      <c r="A16" s="7" t="s">
        <v>17</v>
      </c>
      <c r="C16" s="26">
        <v>2597.2</v>
      </c>
      <c r="D16" s="26">
        <v>1208.9</v>
      </c>
      <c r="E16" s="26">
        <v>784.55</v>
      </c>
      <c r="F16" s="26">
        <v>646.55</v>
      </c>
      <c r="G16" s="26">
        <v>1122.85</v>
      </c>
      <c r="H16" s="26">
        <v>990.9</v>
      </c>
      <c r="I16" s="26">
        <v>4932.65</v>
      </c>
      <c r="J16" s="26">
        <v>6781.1</v>
      </c>
      <c r="K16" s="26">
        <v>735.9</v>
      </c>
      <c r="L16" s="26">
        <v>4777</v>
      </c>
      <c r="M16" s="26">
        <v>1990.15</v>
      </c>
      <c r="N16" s="26">
        <v>202.35</v>
      </c>
    </row>
    <row r="17" spans="1:14" ht="12.75">
      <c r="A17" s="7" t="s">
        <v>18</v>
      </c>
      <c r="B17" s="27">
        <v>21</v>
      </c>
      <c r="C17" s="25">
        <v>52424</v>
      </c>
      <c r="D17" s="25">
        <v>26461</v>
      </c>
      <c r="E17" s="25">
        <v>15938</v>
      </c>
      <c r="F17" s="25">
        <v>16074</v>
      </c>
      <c r="G17" s="25">
        <v>29304</v>
      </c>
      <c r="H17" s="25">
        <v>22913</v>
      </c>
      <c r="I17" s="25">
        <v>95758</v>
      </c>
      <c r="J17" s="25">
        <v>163674</v>
      </c>
      <c r="K17" s="25">
        <v>20822</v>
      </c>
      <c r="L17" s="25">
        <v>101561</v>
      </c>
      <c r="M17" s="25">
        <v>47530</v>
      </c>
      <c r="N17" s="25">
        <v>5256</v>
      </c>
    </row>
    <row r="18" spans="1:14" ht="12.75">
      <c r="A18" s="7" t="s">
        <v>17</v>
      </c>
      <c r="C18" s="25">
        <v>2496.3809523809523</v>
      </c>
      <c r="D18" s="25">
        <v>1260.047619047619</v>
      </c>
      <c r="E18" s="25">
        <v>758.952380952381</v>
      </c>
      <c r="F18" s="25">
        <v>765.4285714285714</v>
      </c>
      <c r="G18" s="25">
        <v>1395.4285714285713</v>
      </c>
      <c r="H18" s="25">
        <v>1091.095238095238</v>
      </c>
      <c r="I18" s="25">
        <v>4559.9047619047615</v>
      </c>
      <c r="J18" s="25">
        <v>7794</v>
      </c>
      <c r="K18" s="25">
        <v>991.5238095238095</v>
      </c>
      <c r="L18" s="25">
        <v>4836.238095238095</v>
      </c>
      <c r="M18" s="25">
        <v>2263.3333333333335</v>
      </c>
      <c r="N18" s="25">
        <v>250.28571428571428</v>
      </c>
    </row>
    <row r="19" spans="1:14" ht="12.75">
      <c r="A19" s="28" t="s">
        <v>19</v>
      </c>
      <c r="B19" s="27">
        <v>23</v>
      </c>
      <c r="C19" s="29">
        <v>68783</v>
      </c>
      <c r="D19" s="29">
        <v>32366</v>
      </c>
      <c r="E19" s="29">
        <v>14205</v>
      </c>
      <c r="F19" s="29">
        <v>20064</v>
      </c>
      <c r="G19" s="29">
        <v>29950</v>
      </c>
      <c r="H19" s="29">
        <v>29617</v>
      </c>
      <c r="I19" s="29">
        <v>108526</v>
      </c>
      <c r="J19" s="29">
        <v>131219</v>
      </c>
      <c r="K19" s="29">
        <v>15201</v>
      </c>
      <c r="L19" s="29">
        <v>117861</v>
      </c>
      <c r="M19" s="29">
        <v>47480</v>
      </c>
      <c r="N19" s="29">
        <v>9684</v>
      </c>
    </row>
    <row r="20" spans="1:14" ht="12.75">
      <c r="A20" s="23" t="s">
        <v>20</v>
      </c>
      <c r="C20" s="29">
        <v>2990.5652173913045</v>
      </c>
      <c r="D20" s="29">
        <v>1407.2173913043478</v>
      </c>
      <c r="E20" s="29">
        <v>617.6086956521739</v>
      </c>
      <c r="F20" s="29">
        <v>872.3478260869565</v>
      </c>
      <c r="G20" s="29">
        <v>1302.1739130434783</v>
      </c>
      <c r="H20" s="29">
        <v>1287.695652173913</v>
      </c>
      <c r="I20" s="29">
        <v>4718.521739130435</v>
      </c>
      <c r="J20" s="29">
        <v>5705.173913043478</v>
      </c>
      <c r="K20" s="29">
        <v>660.9130434782609</v>
      </c>
      <c r="L20" s="29">
        <v>5124.391304347826</v>
      </c>
      <c r="M20" s="29">
        <v>2064.3478260869565</v>
      </c>
      <c r="N20" s="29">
        <v>421.04347826086956</v>
      </c>
    </row>
    <row r="21" spans="1:14" ht="12.75">
      <c r="A21" t="s">
        <v>21</v>
      </c>
      <c r="B21" s="27">
        <v>19</v>
      </c>
      <c r="C21" s="29">
        <v>68753</v>
      </c>
      <c r="D21" s="29">
        <v>18403</v>
      </c>
      <c r="E21" s="29">
        <v>9215</v>
      </c>
      <c r="F21" s="29">
        <v>19537</v>
      </c>
      <c r="G21" s="29">
        <v>22730</v>
      </c>
      <c r="H21" s="29">
        <v>30254</v>
      </c>
      <c r="I21" s="29">
        <v>71176</v>
      </c>
      <c r="J21" s="29">
        <v>94619</v>
      </c>
      <c r="K21" s="29">
        <v>8690</v>
      </c>
      <c r="L21" s="29">
        <v>77928</v>
      </c>
      <c r="M21" s="29">
        <v>38763</v>
      </c>
      <c r="N21" s="29">
        <v>8740</v>
      </c>
    </row>
    <row r="22" spans="1:14" ht="12.75">
      <c r="A22" t="s">
        <v>17</v>
      </c>
      <c r="C22" s="29">
        <v>3618.5789473684213</v>
      </c>
      <c r="D22" s="29">
        <v>968.578947368421</v>
      </c>
      <c r="E22" s="29">
        <v>485</v>
      </c>
      <c r="F22" s="29">
        <v>1028.2631578947369</v>
      </c>
      <c r="G22" s="29">
        <v>1196.3157894736842</v>
      </c>
      <c r="H22" s="29">
        <v>1592.3157894736842</v>
      </c>
      <c r="I22" s="29">
        <v>3746.1052631578946</v>
      </c>
      <c r="J22" s="29">
        <v>4979.9473684210525</v>
      </c>
      <c r="K22" s="29">
        <v>457.36842105263156</v>
      </c>
      <c r="L22" s="29">
        <v>4101.473684210527</v>
      </c>
      <c r="M22" s="29">
        <v>2040.157894736842</v>
      </c>
      <c r="N22" s="29">
        <v>460</v>
      </c>
    </row>
    <row r="23" spans="1:14" ht="12.75">
      <c r="A23" s="23" t="s">
        <v>22</v>
      </c>
      <c r="B23" s="21">
        <v>22</v>
      </c>
      <c r="C23" s="25">
        <v>50879</v>
      </c>
      <c r="D23" s="25">
        <v>23435</v>
      </c>
      <c r="E23" s="25">
        <v>9846</v>
      </c>
      <c r="F23" s="25">
        <v>28858</v>
      </c>
      <c r="G23" s="25">
        <v>24951</v>
      </c>
      <c r="H23" s="25">
        <v>37345</v>
      </c>
      <c r="I23" s="25">
        <v>78040</v>
      </c>
      <c r="J23" s="25">
        <v>102908</v>
      </c>
      <c r="K23" s="25">
        <v>10646</v>
      </c>
      <c r="L23" s="25">
        <v>94516</v>
      </c>
      <c r="M23" s="26">
        <v>37687</v>
      </c>
      <c r="N23" s="25">
        <v>5987</v>
      </c>
    </row>
    <row r="24" spans="1:14" ht="12.75">
      <c r="A24" s="7" t="s">
        <v>17</v>
      </c>
      <c r="B24" s="4"/>
      <c r="C24" s="25">
        <v>2312.681818181818</v>
      </c>
      <c r="D24" s="25">
        <v>1065.2272727272727</v>
      </c>
      <c r="E24" s="25">
        <v>447.54545454545456</v>
      </c>
      <c r="F24" s="25">
        <v>1311.7272727272727</v>
      </c>
      <c r="G24" s="25">
        <v>1134.1363636363637</v>
      </c>
      <c r="H24" s="25">
        <v>1697.5</v>
      </c>
      <c r="I24" s="25">
        <v>3547.2727272727275</v>
      </c>
      <c r="J24" s="25">
        <v>4677.636363636364</v>
      </c>
      <c r="K24" s="25">
        <v>483.90909090909093</v>
      </c>
      <c r="L24" s="25">
        <v>4296.181818181818</v>
      </c>
      <c r="M24" s="26">
        <v>1713.0454545454545</v>
      </c>
      <c r="N24" s="25">
        <v>272.1363636363636</v>
      </c>
    </row>
    <row r="25" spans="1:14" ht="12.75">
      <c r="A25" s="7" t="s">
        <v>23</v>
      </c>
      <c r="B25" s="21">
        <v>22</v>
      </c>
      <c r="C25" s="25">
        <v>64230</v>
      </c>
      <c r="D25" s="25">
        <v>28856</v>
      </c>
      <c r="E25" s="25">
        <v>13095</v>
      </c>
      <c r="F25" s="25">
        <v>35537</v>
      </c>
      <c r="G25" s="25">
        <v>26725</v>
      </c>
      <c r="H25" s="25">
        <v>39055</v>
      </c>
      <c r="I25" s="25">
        <v>107534</v>
      </c>
      <c r="J25" s="25">
        <v>154993</v>
      </c>
      <c r="K25" s="25">
        <v>11036</v>
      </c>
      <c r="L25" s="25">
        <v>106304</v>
      </c>
      <c r="M25" s="26">
        <v>42708</v>
      </c>
      <c r="N25" s="25">
        <v>3366</v>
      </c>
    </row>
    <row r="26" spans="1:14" ht="12.75">
      <c r="A26" s="7" t="s">
        <v>17</v>
      </c>
      <c r="B26" s="4"/>
      <c r="C26" s="25">
        <v>2919.5454545454545</v>
      </c>
      <c r="D26" s="25">
        <v>1311.6363636363637</v>
      </c>
      <c r="E26" s="25">
        <v>595.2272727272727</v>
      </c>
      <c r="F26" s="25">
        <v>1615.3181818181818</v>
      </c>
      <c r="G26" s="25">
        <v>1214.7727272727273</v>
      </c>
      <c r="H26" s="25">
        <v>1775.2272727272727</v>
      </c>
      <c r="I26" s="25">
        <v>4887.909090909091</v>
      </c>
      <c r="J26" s="25">
        <v>7045.136363636364</v>
      </c>
      <c r="K26" s="25">
        <v>501.6363636363636</v>
      </c>
      <c r="L26" s="25">
        <v>4832</v>
      </c>
      <c r="M26" s="26">
        <v>1941.2727272727273</v>
      </c>
      <c r="N26" s="25">
        <v>153</v>
      </c>
    </row>
    <row r="27" spans="1:14" ht="12.75">
      <c r="A27" s="7" t="s">
        <v>24</v>
      </c>
      <c r="B27" s="21">
        <v>20</v>
      </c>
      <c r="C27" s="25">
        <v>46066</v>
      </c>
      <c r="D27" s="25">
        <v>18276</v>
      </c>
      <c r="E27" s="25">
        <v>13372</v>
      </c>
      <c r="F27" s="25">
        <v>24829</v>
      </c>
      <c r="G27" s="25">
        <v>23692</v>
      </c>
      <c r="H27" s="25">
        <v>33880</v>
      </c>
      <c r="I27" s="25">
        <v>87155</v>
      </c>
      <c r="J27" s="25">
        <v>123741</v>
      </c>
      <c r="K27" s="25">
        <v>11717</v>
      </c>
      <c r="L27" s="25">
        <v>99329</v>
      </c>
      <c r="M27" s="26">
        <v>32913</v>
      </c>
      <c r="N27" s="25">
        <v>3977</v>
      </c>
    </row>
    <row r="28" spans="1:14" ht="12.75">
      <c r="A28" s="7" t="s">
        <v>17</v>
      </c>
      <c r="B28" s="4"/>
      <c r="C28" s="25">
        <v>2303.3</v>
      </c>
      <c r="D28" s="25">
        <v>913.8</v>
      </c>
      <c r="E28" s="25">
        <v>668.6</v>
      </c>
      <c r="F28" s="25">
        <v>1241.45</v>
      </c>
      <c r="G28" s="25">
        <v>1184.6</v>
      </c>
      <c r="H28" s="25">
        <v>1694</v>
      </c>
      <c r="I28" s="25">
        <v>4357.75</v>
      </c>
      <c r="J28" s="25">
        <v>6187.05</v>
      </c>
      <c r="K28" s="25">
        <v>585.85</v>
      </c>
      <c r="L28" s="25">
        <v>4966.45</v>
      </c>
      <c r="M28" s="26">
        <v>1645.65</v>
      </c>
      <c r="N28" s="25">
        <v>198.85</v>
      </c>
    </row>
    <row r="29" spans="1:14" ht="12.75">
      <c r="A29" s="7" t="s">
        <v>25</v>
      </c>
      <c r="B29" s="21">
        <v>22</v>
      </c>
      <c r="C29" s="25">
        <v>40196</v>
      </c>
      <c r="D29" s="25">
        <v>22595</v>
      </c>
      <c r="E29" s="25">
        <v>14172</v>
      </c>
      <c r="F29" s="25">
        <v>37622</v>
      </c>
      <c r="G29" s="25">
        <v>30482</v>
      </c>
      <c r="H29" s="25">
        <v>54254</v>
      </c>
      <c r="I29" s="25">
        <v>85413</v>
      </c>
      <c r="J29" s="25">
        <v>108360</v>
      </c>
      <c r="K29" s="25">
        <v>11341</v>
      </c>
      <c r="L29" s="25">
        <v>112518</v>
      </c>
      <c r="M29" s="26">
        <v>36750</v>
      </c>
      <c r="N29" s="25">
        <v>8851</v>
      </c>
    </row>
    <row r="30" spans="1:14" ht="12.75">
      <c r="A30" s="7" t="s">
        <v>17</v>
      </c>
      <c r="B30" s="4"/>
      <c r="C30" s="25">
        <v>1827.090909090909</v>
      </c>
      <c r="D30" s="25">
        <v>1027.0454545454545</v>
      </c>
      <c r="E30" s="25">
        <v>644.1818181818181</v>
      </c>
      <c r="F30" s="25">
        <v>1710.090909090909</v>
      </c>
      <c r="G30" s="25">
        <v>1385.5454545454545</v>
      </c>
      <c r="H30" s="25">
        <v>2466.090909090909</v>
      </c>
      <c r="I30" s="25">
        <v>3882.409090909091</v>
      </c>
      <c r="J30" s="25">
        <v>4925.454545454545</v>
      </c>
      <c r="K30" s="25">
        <v>515.5</v>
      </c>
      <c r="L30" s="25">
        <v>5114.454545454545</v>
      </c>
      <c r="M30" s="26">
        <v>1670.4545454545455</v>
      </c>
      <c r="N30" s="25">
        <v>402.3181818181818</v>
      </c>
    </row>
    <row r="31" spans="1:14" ht="12.75">
      <c r="A31" s="7" t="s">
        <v>26</v>
      </c>
      <c r="B31" s="21">
        <v>22</v>
      </c>
      <c r="C31" s="25">
        <v>46910</v>
      </c>
      <c r="D31" s="25">
        <v>15123</v>
      </c>
      <c r="E31" s="25">
        <v>9742</v>
      </c>
      <c r="F31" s="25">
        <v>26406</v>
      </c>
      <c r="G31" s="25">
        <v>20032</v>
      </c>
      <c r="H31" s="25">
        <v>25334</v>
      </c>
      <c r="I31" s="25">
        <v>81807</v>
      </c>
      <c r="J31" s="25">
        <v>116116</v>
      </c>
      <c r="K31" s="25">
        <v>10725</v>
      </c>
      <c r="L31" s="25">
        <v>99320</v>
      </c>
      <c r="M31" s="26">
        <v>31699</v>
      </c>
      <c r="N31" s="25">
        <v>7569</v>
      </c>
    </row>
    <row r="32" spans="1:14" ht="12.75">
      <c r="A32" s="7" t="s">
        <v>17</v>
      </c>
      <c r="B32" s="4"/>
      <c r="C32" s="25">
        <v>2132.2727272727275</v>
      </c>
      <c r="D32" s="25">
        <v>687.4090909090909</v>
      </c>
      <c r="E32" s="25">
        <v>442.8181818181818</v>
      </c>
      <c r="F32" s="25">
        <v>1200.2727272727273</v>
      </c>
      <c r="G32" s="25">
        <v>910.5454545454545</v>
      </c>
      <c r="H32" s="25">
        <v>1151.5454545454545</v>
      </c>
      <c r="I32" s="25">
        <v>3718.5</v>
      </c>
      <c r="J32" s="25">
        <v>5278</v>
      </c>
      <c r="K32" s="25">
        <v>487.5</v>
      </c>
      <c r="L32" s="25">
        <v>4514.545454545455</v>
      </c>
      <c r="M32" s="26">
        <v>1440.8636363636363</v>
      </c>
      <c r="N32" s="25">
        <v>344.04545454545456</v>
      </c>
    </row>
    <row r="33" spans="1:14" ht="12.75">
      <c r="A33" s="21" t="s">
        <v>27</v>
      </c>
      <c r="B33" s="21">
        <v>21</v>
      </c>
      <c r="C33" s="25">
        <v>40279</v>
      </c>
      <c r="D33" s="25">
        <v>12911</v>
      </c>
      <c r="E33" s="25">
        <v>10023</v>
      </c>
      <c r="F33" s="25">
        <v>26020</v>
      </c>
      <c r="G33" s="25">
        <v>17004</v>
      </c>
      <c r="H33" s="25">
        <v>23932</v>
      </c>
      <c r="I33" s="25">
        <v>73390</v>
      </c>
      <c r="J33" s="25">
        <v>108662</v>
      </c>
      <c r="K33" s="25">
        <v>8458</v>
      </c>
      <c r="L33" s="25">
        <v>92199</v>
      </c>
      <c r="M33" s="26">
        <v>30216</v>
      </c>
      <c r="N33" s="25">
        <v>3865</v>
      </c>
    </row>
    <row r="34" spans="1:14" ht="12.75">
      <c r="A34" s="7" t="s">
        <v>17</v>
      </c>
      <c r="B34" s="4"/>
      <c r="C34" s="25">
        <v>1918.047619047619</v>
      </c>
      <c r="D34" s="25">
        <v>614.8095238095239</v>
      </c>
      <c r="E34" s="25">
        <v>477.2857142857143</v>
      </c>
      <c r="F34" s="25">
        <v>1239.047619047619</v>
      </c>
      <c r="G34" s="25">
        <v>809.7142857142857</v>
      </c>
      <c r="H34" s="25">
        <v>1139.6190476190477</v>
      </c>
      <c r="I34" s="25">
        <v>3494.7619047619046</v>
      </c>
      <c r="J34" s="25">
        <v>5174.380952380952</v>
      </c>
      <c r="K34" s="25">
        <v>402.76190476190476</v>
      </c>
      <c r="L34" s="25">
        <v>4390.428571428572</v>
      </c>
      <c r="M34" s="26">
        <v>1438.857142857143</v>
      </c>
      <c r="N34" s="25">
        <v>184.04761904761904</v>
      </c>
    </row>
    <row r="35" spans="1:14" ht="12.75">
      <c r="A35" s="30" t="s">
        <v>28</v>
      </c>
      <c r="B35" s="21">
        <v>23</v>
      </c>
      <c r="C35" s="25">
        <v>37298</v>
      </c>
      <c r="D35" s="25">
        <v>17757</v>
      </c>
      <c r="E35" s="25">
        <v>9588</v>
      </c>
      <c r="F35" s="25">
        <v>22079</v>
      </c>
      <c r="G35" s="25">
        <v>12701</v>
      </c>
      <c r="H35" s="25">
        <v>12182</v>
      </c>
      <c r="I35" s="25">
        <v>71919</v>
      </c>
      <c r="J35" s="25">
        <v>98500</v>
      </c>
      <c r="K35" s="25">
        <v>7324</v>
      </c>
      <c r="L35" s="25">
        <v>76023</v>
      </c>
      <c r="M35" s="26">
        <v>26927</v>
      </c>
      <c r="N35" s="25">
        <v>3255</v>
      </c>
    </row>
    <row r="36" spans="1:14" ht="12.75">
      <c r="A36" s="30" t="s">
        <v>17</v>
      </c>
      <c r="B36" s="4"/>
      <c r="C36" s="25">
        <v>1621.6521739130435</v>
      </c>
      <c r="D36" s="25">
        <v>772.0434782608696</v>
      </c>
      <c r="E36" s="25">
        <v>416.8695652173913</v>
      </c>
      <c r="F36" s="25">
        <v>959.9565217391304</v>
      </c>
      <c r="G36" s="25">
        <v>552.2173913043479</v>
      </c>
      <c r="H36" s="25">
        <v>529.6521739130435</v>
      </c>
      <c r="I36" s="25">
        <v>3126.913043478261</v>
      </c>
      <c r="J36" s="25">
        <v>4282.608695652174</v>
      </c>
      <c r="K36" s="25">
        <v>318.4347826086956</v>
      </c>
      <c r="L36" s="25">
        <v>3305.3478260869565</v>
      </c>
      <c r="M36" s="26">
        <v>1170.7391304347825</v>
      </c>
      <c r="N36" s="25">
        <v>141.52173913043478</v>
      </c>
    </row>
    <row r="37" spans="1:14" ht="12.75">
      <c r="A37" s="21" t="s">
        <v>29</v>
      </c>
      <c r="B37" s="21">
        <v>21</v>
      </c>
      <c r="C37" s="31">
        <v>34134</v>
      </c>
      <c r="D37" s="31">
        <v>20444</v>
      </c>
      <c r="E37" s="31">
        <v>7677</v>
      </c>
      <c r="F37" s="31">
        <v>19593</v>
      </c>
      <c r="G37" s="31">
        <v>13308</v>
      </c>
      <c r="H37" s="31">
        <v>10424</v>
      </c>
      <c r="I37" s="31">
        <v>80807</v>
      </c>
      <c r="J37" s="31">
        <v>101098</v>
      </c>
      <c r="K37" s="31">
        <v>6328</v>
      </c>
      <c r="L37" s="31">
        <v>71895</v>
      </c>
      <c r="M37" s="31">
        <v>26138</v>
      </c>
      <c r="N37" s="31">
        <v>4625</v>
      </c>
    </row>
    <row r="38" spans="1:16" ht="12.75">
      <c r="A38" s="7" t="s">
        <v>17</v>
      </c>
      <c r="B38" s="4"/>
      <c r="C38" s="29">
        <v>1625.4285714285713</v>
      </c>
      <c r="D38" s="29">
        <v>973.5238095238095</v>
      </c>
      <c r="E38" s="29">
        <v>365.57142857142856</v>
      </c>
      <c r="F38" s="29">
        <v>933</v>
      </c>
      <c r="G38" s="29">
        <v>633.7142857142857</v>
      </c>
      <c r="H38" s="29">
        <v>496.3809523809524</v>
      </c>
      <c r="I38" s="29">
        <v>3847.9523809523807</v>
      </c>
      <c r="J38" s="29">
        <v>4814.190476190476</v>
      </c>
      <c r="K38" s="29">
        <v>301.3333333333333</v>
      </c>
      <c r="L38" s="29">
        <v>3423.5714285714284</v>
      </c>
      <c r="M38" s="29">
        <v>1244.6666666666667</v>
      </c>
      <c r="N38" s="29">
        <v>220.23809523809524</v>
      </c>
      <c r="O38" s="6"/>
      <c r="P38" s="6"/>
    </row>
    <row r="39" spans="1:16" ht="12.75">
      <c r="A39" s="30"/>
      <c r="B39" s="4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5"/>
      <c r="P39" s="25"/>
    </row>
    <row r="40" spans="1:16" ht="12.75">
      <c r="A40" s="33" t="s">
        <v>30</v>
      </c>
      <c r="B40" s="4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5"/>
      <c r="P40" s="25"/>
    </row>
    <row r="41" spans="1:16" ht="12.75">
      <c r="A41" s="30" t="s">
        <v>31</v>
      </c>
      <c r="B41" s="21">
        <v>256</v>
      </c>
      <c r="C41" s="32">
        <f>+C15+C17+C19+C21+C23+C25+C27+C29+C31+C33+C35+C37</f>
        <v>601896</v>
      </c>
      <c r="D41" s="32">
        <f aca="true" t="shared" si="0" ref="D41:N41">+D15+D17+D19+D21+D23+D25+D27+D29+D31+D33+D35+D37</f>
        <v>260805</v>
      </c>
      <c r="E41" s="32">
        <f t="shared" si="0"/>
        <v>142564</v>
      </c>
      <c r="F41" s="32">
        <f t="shared" si="0"/>
        <v>289550</v>
      </c>
      <c r="G41" s="32">
        <f t="shared" si="0"/>
        <v>273336</v>
      </c>
      <c r="H41" s="32">
        <f t="shared" si="0"/>
        <v>339008</v>
      </c>
      <c r="I41" s="32">
        <f t="shared" si="0"/>
        <v>1040178</v>
      </c>
      <c r="J41" s="32">
        <f t="shared" si="0"/>
        <v>1439512</v>
      </c>
      <c r="K41" s="32">
        <f t="shared" si="0"/>
        <v>137006</v>
      </c>
      <c r="L41" s="32">
        <f t="shared" si="0"/>
        <v>1144994</v>
      </c>
      <c r="M41" s="32">
        <f t="shared" si="0"/>
        <v>438614</v>
      </c>
      <c r="N41" s="32">
        <f t="shared" si="0"/>
        <v>69222</v>
      </c>
      <c r="O41" s="25"/>
      <c r="P41" s="25"/>
    </row>
    <row r="42" spans="1:16" ht="12.75">
      <c r="A42" s="30" t="s">
        <v>17</v>
      </c>
      <c r="B42" s="4"/>
      <c r="C42" s="32">
        <f>(C41/$B41)</f>
        <v>2351.15625</v>
      </c>
      <c r="D42" s="32">
        <f aca="true" t="shared" si="1" ref="D42:N42">(D41/$B41)</f>
        <v>1018.76953125</v>
      </c>
      <c r="E42" s="32">
        <f t="shared" si="1"/>
        <v>556.890625</v>
      </c>
      <c r="F42" s="32">
        <f t="shared" si="1"/>
        <v>1131.0546875</v>
      </c>
      <c r="G42" s="32">
        <f t="shared" si="1"/>
        <v>1067.71875</v>
      </c>
      <c r="H42" s="32">
        <f t="shared" si="1"/>
        <v>1324.25</v>
      </c>
      <c r="I42" s="32">
        <f t="shared" si="1"/>
        <v>4063.1953125</v>
      </c>
      <c r="J42" s="32">
        <f t="shared" si="1"/>
        <v>5623.09375</v>
      </c>
      <c r="K42" s="32">
        <f t="shared" si="1"/>
        <v>535.1796875</v>
      </c>
      <c r="L42" s="32">
        <f t="shared" si="1"/>
        <v>4472.6328125</v>
      </c>
      <c r="M42" s="32">
        <f t="shared" si="1"/>
        <v>1713.3359375</v>
      </c>
      <c r="N42" s="32">
        <f t="shared" si="1"/>
        <v>270.3984375</v>
      </c>
      <c r="O42" s="25"/>
      <c r="P42" s="25"/>
    </row>
    <row r="43" spans="1:16" ht="12.75">
      <c r="A43" s="33" t="s">
        <v>15</v>
      </c>
      <c r="B43" s="2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6"/>
      <c r="P43" s="26"/>
    </row>
    <row r="44" spans="1:16" ht="12.75">
      <c r="A44" s="30" t="s">
        <v>31</v>
      </c>
      <c r="B44" s="21">
        <v>254</v>
      </c>
      <c r="C44" s="32">
        <v>306078</v>
      </c>
      <c r="D44" s="32">
        <v>129402</v>
      </c>
      <c r="E44" s="32">
        <v>75845</v>
      </c>
      <c r="F44" s="32">
        <v>95433</v>
      </c>
      <c r="G44" s="32">
        <v>113427</v>
      </c>
      <c r="H44" s="32">
        <v>141009</v>
      </c>
      <c r="I44" s="32">
        <v>594739</v>
      </c>
      <c r="J44" s="32">
        <v>686978</v>
      </c>
      <c r="K44" s="32">
        <v>65292</v>
      </c>
      <c r="L44" s="32">
        <v>651676</v>
      </c>
      <c r="M44" s="32">
        <v>265734</v>
      </c>
      <c r="N44" s="32">
        <v>26099</v>
      </c>
      <c r="O44" s="26"/>
      <c r="P44" s="26"/>
    </row>
    <row r="45" spans="1:16" ht="12.75">
      <c r="A45" s="30" t="s">
        <v>17</v>
      </c>
      <c r="B45" s="22"/>
      <c r="C45" s="32">
        <f>(C44/254)</f>
        <v>1205.0314960629921</v>
      </c>
      <c r="D45" s="32">
        <f aca="true" t="shared" si="2" ref="D45:N45">(D44/254)</f>
        <v>509.45669291338584</v>
      </c>
      <c r="E45" s="32">
        <f t="shared" si="2"/>
        <v>298.6023622047244</v>
      </c>
      <c r="F45" s="32">
        <f t="shared" si="2"/>
        <v>375.7204724409449</v>
      </c>
      <c r="G45" s="32">
        <f t="shared" si="2"/>
        <v>446.56299212598424</v>
      </c>
      <c r="H45" s="32">
        <f t="shared" si="2"/>
        <v>555.1535433070866</v>
      </c>
      <c r="I45" s="32">
        <f t="shared" si="2"/>
        <v>2341.4921259842517</v>
      </c>
      <c r="J45" s="32">
        <f t="shared" si="2"/>
        <v>2704.6377952755906</v>
      </c>
      <c r="K45" s="32">
        <f t="shared" si="2"/>
        <v>257.0551181102362</v>
      </c>
      <c r="L45" s="32">
        <f t="shared" si="2"/>
        <v>2565.6535433070867</v>
      </c>
      <c r="M45" s="32">
        <f t="shared" si="2"/>
        <v>1046.1968503937007</v>
      </c>
      <c r="N45" s="32">
        <f t="shared" si="2"/>
        <v>102.75196850393701</v>
      </c>
      <c r="O45" s="26"/>
      <c r="P45" s="26"/>
    </row>
    <row r="46" spans="1:16" ht="12.75">
      <c r="A46" s="33" t="s">
        <v>32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6"/>
      <c r="N46" s="25"/>
      <c r="O46" s="25"/>
      <c r="P46" s="25"/>
    </row>
    <row r="47" spans="1:16" ht="12.75">
      <c r="A47" s="30" t="s">
        <v>31</v>
      </c>
      <c r="B47" s="27">
        <v>251</v>
      </c>
      <c r="C47" s="25">
        <v>227197</v>
      </c>
      <c r="D47" s="25">
        <v>99690</v>
      </c>
      <c r="E47" s="25">
        <v>56137</v>
      </c>
      <c r="F47" s="25">
        <v>39652</v>
      </c>
      <c r="G47" s="25">
        <v>82892</v>
      </c>
      <c r="H47" s="25">
        <v>82787</v>
      </c>
      <c r="I47" s="25">
        <v>433872</v>
      </c>
      <c r="J47" s="25">
        <v>496710</v>
      </c>
      <c r="K47" s="25">
        <v>42468</v>
      </c>
      <c r="L47" s="25">
        <v>386920</v>
      </c>
      <c r="M47" s="26">
        <v>148471</v>
      </c>
      <c r="N47" s="25">
        <v>14182</v>
      </c>
      <c r="O47" s="25"/>
      <c r="P47" s="25"/>
    </row>
    <row r="48" spans="1:16" ht="12.75">
      <c r="A48" s="30" t="s">
        <v>17</v>
      </c>
      <c r="C48" s="25">
        <v>901.3360426977116</v>
      </c>
      <c r="D48" s="25">
        <v>395.07187927872064</v>
      </c>
      <c r="E48" s="25">
        <v>223.05408801201642</v>
      </c>
      <c r="F48" s="25">
        <v>156.15450264427247</v>
      </c>
      <c r="G48" s="25">
        <v>328.32582096079545</v>
      </c>
      <c r="H48" s="25">
        <v>327.43180318899624</v>
      </c>
      <c r="I48" s="25">
        <v>1720.5662664736512</v>
      </c>
      <c r="J48" s="25">
        <v>1968.308798387603</v>
      </c>
      <c r="K48" s="25">
        <v>167.0001060569155</v>
      </c>
      <c r="L48" s="25">
        <v>1534.000187525603</v>
      </c>
      <c r="M48" s="26">
        <v>589.8515470746929</v>
      </c>
      <c r="N48" s="25">
        <v>56.10503366695823</v>
      </c>
      <c r="O48" s="25"/>
      <c r="P48" s="25"/>
    </row>
    <row r="49" spans="1:16" ht="12.75">
      <c r="A49" s="34" t="s">
        <v>33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5"/>
      <c r="N49" s="31"/>
      <c r="O49" s="25"/>
      <c r="P49" s="25"/>
    </row>
    <row r="50" spans="1:16" ht="12.75">
      <c r="A50" s="7" t="s">
        <v>34</v>
      </c>
      <c r="B50" s="21">
        <v>248</v>
      </c>
      <c r="C50" s="32">
        <v>161656</v>
      </c>
      <c r="D50" s="32">
        <v>91934</v>
      </c>
      <c r="E50" s="32">
        <v>31739</v>
      </c>
      <c r="F50" s="32">
        <v>9524</v>
      </c>
      <c r="G50" s="32">
        <v>26590</v>
      </c>
      <c r="H50" s="32">
        <v>24702</v>
      </c>
      <c r="I50" s="32">
        <v>356647</v>
      </c>
      <c r="J50" s="32">
        <v>427440</v>
      </c>
      <c r="K50" s="32">
        <v>26820</v>
      </c>
      <c r="L50" s="32">
        <v>180960</v>
      </c>
      <c r="M50" s="32">
        <v>71428</v>
      </c>
      <c r="N50" s="32">
        <v>4179</v>
      </c>
      <c r="O50" s="25"/>
      <c r="P50" s="25"/>
    </row>
    <row r="51" spans="1:16" ht="12.75">
      <c r="A51" s="7" t="s">
        <v>17</v>
      </c>
      <c r="B51" s="4"/>
      <c r="C51" s="32">
        <v>651.8387096774194</v>
      </c>
      <c r="D51" s="32">
        <v>370.7016129032258</v>
      </c>
      <c r="E51" s="32">
        <v>127.97983870967742</v>
      </c>
      <c r="F51" s="32">
        <v>38.403225806451616</v>
      </c>
      <c r="G51" s="32">
        <v>107.21774193548387</v>
      </c>
      <c r="H51" s="32">
        <v>99.60483870967742</v>
      </c>
      <c r="I51" s="32">
        <v>1438.092741935484</v>
      </c>
      <c r="J51" s="32">
        <v>1723.5483870967741</v>
      </c>
      <c r="K51" s="32">
        <v>108.14516129032258</v>
      </c>
      <c r="L51" s="32">
        <v>729.6774193548387</v>
      </c>
      <c r="M51" s="32">
        <v>288.01612903225805</v>
      </c>
      <c r="N51" s="32">
        <v>16.850806451612904</v>
      </c>
      <c r="O51" s="25"/>
      <c r="P51" s="25"/>
    </row>
    <row r="52" spans="1:16" ht="12.75">
      <c r="A52" s="3" t="s">
        <v>35</v>
      </c>
      <c r="B52" s="28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25"/>
      <c r="P52" s="25"/>
    </row>
    <row r="53" spans="1:16" ht="12.75">
      <c r="A53" t="s">
        <v>34</v>
      </c>
      <c r="B53" s="28">
        <v>243</v>
      </c>
      <c r="C53" s="36">
        <v>126874</v>
      </c>
      <c r="D53" s="36">
        <v>69685</v>
      </c>
      <c r="E53" s="36">
        <v>18358</v>
      </c>
      <c r="F53" s="36">
        <v>8864</v>
      </c>
      <c r="G53" s="36">
        <v>18022</v>
      </c>
      <c r="H53" s="36">
        <v>13110</v>
      </c>
      <c r="I53" s="36">
        <v>245055</v>
      </c>
      <c r="J53" s="36">
        <v>358914</v>
      </c>
      <c r="K53" s="36">
        <v>13444</v>
      </c>
      <c r="L53" s="36">
        <v>138219</v>
      </c>
      <c r="M53" s="36">
        <v>62745</v>
      </c>
      <c r="N53" s="36">
        <v>4105</v>
      </c>
      <c r="O53" s="25"/>
      <c r="P53" s="25"/>
    </row>
    <row r="54" spans="1:16" ht="12.75">
      <c r="A54" t="s">
        <v>17</v>
      </c>
      <c r="B54" s="28"/>
      <c r="C54" s="36">
        <v>522.1152263374486</v>
      </c>
      <c r="D54" s="36">
        <v>286.7695473251029</v>
      </c>
      <c r="E54" s="36">
        <v>75.54732510288066</v>
      </c>
      <c r="F54" s="36">
        <v>36.477366255144034</v>
      </c>
      <c r="G54" s="36">
        <v>74.16460905349794</v>
      </c>
      <c r="H54" s="36">
        <v>53.95061728395062</v>
      </c>
      <c r="I54" s="36">
        <v>1008.4567901234568</v>
      </c>
      <c r="J54" s="36">
        <v>1477.0123456790122</v>
      </c>
      <c r="K54" s="36">
        <v>55.325102880658434</v>
      </c>
      <c r="L54" s="36">
        <v>568.8024691358024</v>
      </c>
      <c r="M54" s="36">
        <v>258.2098765432099</v>
      </c>
      <c r="N54" s="36">
        <v>16.893004115226336</v>
      </c>
      <c r="O54" s="25"/>
      <c r="P54" s="25"/>
    </row>
    <row r="55" spans="1:16" ht="12.75">
      <c r="A55" s="3" t="s">
        <v>36</v>
      </c>
      <c r="B55" s="23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8"/>
      <c r="N55" s="37"/>
      <c r="O55" s="25"/>
      <c r="P55" s="25"/>
    </row>
    <row r="56" spans="1:16" ht="12.75">
      <c r="A56" t="s">
        <v>34</v>
      </c>
      <c r="B56" s="23">
        <v>247</v>
      </c>
      <c r="C56">
        <v>91198</v>
      </c>
      <c r="D56" s="37">
        <v>39434</v>
      </c>
      <c r="E56" s="37">
        <v>14805</v>
      </c>
      <c r="F56" s="37">
        <v>3270</v>
      </c>
      <c r="G56" s="37">
        <v>9017</v>
      </c>
      <c r="H56" s="37">
        <v>5185</v>
      </c>
      <c r="I56" s="37">
        <v>163025</v>
      </c>
      <c r="J56" s="37">
        <v>303139</v>
      </c>
      <c r="K56" s="37">
        <v>15801</v>
      </c>
      <c r="L56" s="37">
        <v>90464</v>
      </c>
      <c r="M56" s="38">
        <v>39174</v>
      </c>
      <c r="N56" s="37">
        <v>1437</v>
      </c>
      <c r="O56" s="25"/>
      <c r="P56" s="25"/>
    </row>
    <row r="57" spans="1:16" ht="12.75">
      <c r="A57" t="s">
        <v>17</v>
      </c>
      <c r="B57" s="23"/>
      <c r="C57" s="37">
        <v>369</v>
      </c>
      <c r="D57" s="37">
        <v>159.65182186234819</v>
      </c>
      <c r="E57" s="37">
        <v>59.93927125506073</v>
      </c>
      <c r="F57" s="37">
        <v>13.238866396761134</v>
      </c>
      <c r="G57" s="37">
        <v>36.506072874493924</v>
      </c>
      <c r="H57" s="37">
        <v>20.991902834008098</v>
      </c>
      <c r="I57" s="37">
        <v>660.0202429149798</v>
      </c>
      <c r="J57" s="37">
        <v>1227.2834008097166</v>
      </c>
      <c r="K57" s="37">
        <v>63.97165991902834</v>
      </c>
      <c r="L57" s="37">
        <v>366.251012145749</v>
      </c>
      <c r="M57" s="38">
        <v>158.59919028340082</v>
      </c>
      <c r="N57" s="37">
        <v>5.817813765182186</v>
      </c>
      <c r="O57" s="25"/>
      <c r="P57" s="25"/>
    </row>
    <row r="58" spans="1:16" ht="12.75">
      <c r="A58" s="3" t="s">
        <v>37</v>
      </c>
      <c r="B58" s="23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8"/>
      <c r="N58" s="37"/>
      <c r="O58" s="25"/>
      <c r="P58" s="25"/>
    </row>
    <row r="59" spans="1:16" ht="12.75">
      <c r="A59" t="s">
        <v>34</v>
      </c>
      <c r="B59" s="23">
        <v>238</v>
      </c>
      <c r="C59" s="37">
        <v>76823</v>
      </c>
      <c r="D59" s="37">
        <v>19543</v>
      </c>
      <c r="E59" s="37">
        <v>15236</v>
      </c>
      <c r="F59" s="37">
        <v>2945</v>
      </c>
      <c r="G59" s="37">
        <v>4940</v>
      </c>
      <c r="H59" s="37">
        <v>3362</v>
      </c>
      <c r="I59" s="37">
        <v>137665</v>
      </c>
      <c r="J59" s="37">
        <v>307916</v>
      </c>
      <c r="K59" s="37">
        <v>17241</v>
      </c>
      <c r="L59" s="37">
        <v>82770</v>
      </c>
      <c r="M59" s="38">
        <v>26940</v>
      </c>
      <c r="N59" s="37">
        <v>2431</v>
      </c>
      <c r="O59" s="25"/>
      <c r="P59" s="25"/>
    </row>
    <row r="60" spans="1:16" ht="12.75">
      <c r="A60" t="s">
        <v>17</v>
      </c>
      <c r="B60" s="23"/>
      <c r="C60" s="37">
        <v>322.7857142857143</v>
      </c>
      <c r="D60" s="37">
        <v>82</v>
      </c>
      <c r="E60" s="37">
        <v>64.01680672268908</v>
      </c>
      <c r="F60" s="37">
        <v>12</v>
      </c>
      <c r="G60" s="37">
        <v>20.756302521008404</v>
      </c>
      <c r="H60" s="37">
        <v>14.126050420168067</v>
      </c>
      <c r="I60" s="37">
        <v>578.4243697478992</v>
      </c>
      <c r="J60" s="37">
        <v>1293.764705882353</v>
      </c>
      <c r="K60" s="37">
        <v>72.44117647058823</v>
      </c>
      <c r="L60" s="37">
        <v>347.7731092436975</v>
      </c>
      <c r="M60" s="38">
        <v>113.19327731092437</v>
      </c>
      <c r="N60" s="37">
        <v>10.214285714285714</v>
      </c>
      <c r="O60" s="25"/>
      <c r="P60" s="25"/>
    </row>
    <row r="61" spans="1:16" ht="12.75">
      <c r="A61" s="3" t="s">
        <v>38</v>
      </c>
      <c r="B61" s="23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8"/>
      <c r="N61" s="37"/>
      <c r="O61" s="25"/>
      <c r="P61" s="25"/>
    </row>
    <row r="62" spans="1:16" ht="12.75">
      <c r="A62" t="s">
        <v>34</v>
      </c>
      <c r="B62" s="23">
        <v>241</v>
      </c>
      <c r="C62" s="37">
        <v>80668</v>
      </c>
      <c r="D62" s="37">
        <v>20963</v>
      </c>
      <c r="E62" s="37">
        <v>12075</v>
      </c>
      <c r="F62" s="37">
        <v>4135</v>
      </c>
      <c r="G62" s="37">
        <v>5808</v>
      </c>
      <c r="H62" s="37">
        <v>3411</v>
      </c>
      <c r="I62" s="37">
        <v>150382</v>
      </c>
      <c r="J62" s="37">
        <v>256213</v>
      </c>
      <c r="K62" s="37">
        <v>26041</v>
      </c>
      <c r="L62" s="37">
        <v>96671</v>
      </c>
      <c r="M62" s="38">
        <v>35798</v>
      </c>
      <c r="N62" s="37">
        <v>5732</v>
      </c>
      <c r="O62" s="25"/>
      <c r="P62" s="25"/>
    </row>
    <row r="63" spans="1:16" ht="12.75">
      <c r="A63" t="s">
        <v>17</v>
      </c>
      <c r="B63" s="12"/>
      <c r="C63" s="39">
        <v>334.721991701245</v>
      </c>
      <c r="D63" s="39">
        <v>86.98340248962656</v>
      </c>
      <c r="E63" s="39">
        <v>50.10373443983403</v>
      </c>
      <c r="F63" s="39">
        <v>17.157676348547717</v>
      </c>
      <c r="G63" s="39">
        <v>24.099585062240664</v>
      </c>
      <c r="H63" s="39">
        <v>14.153526970954356</v>
      </c>
      <c r="I63" s="39">
        <v>623.9917012448133</v>
      </c>
      <c r="J63" s="39">
        <v>1063.1244813278008</v>
      </c>
      <c r="K63" s="39">
        <v>108.0539419087137</v>
      </c>
      <c r="L63" s="39">
        <v>401.1244813278008</v>
      </c>
      <c r="M63" s="40">
        <v>148.53941908713693</v>
      </c>
      <c r="N63" s="39">
        <v>23.78423236514523</v>
      </c>
      <c r="O63" s="25"/>
      <c r="P63" s="25"/>
    </row>
    <row r="64" spans="1:14" ht="12.75">
      <c r="A64" s="41" t="s">
        <v>39</v>
      </c>
      <c r="B64" s="28"/>
      <c r="C64" s="42"/>
      <c r="D64" s="42"/>
      <c r="E64" s="42"/>
      <c r="F64" s="4"/>
      <c r="G64" s="42"/>
      <c r="H64" s="42"/>
      <c r="I64" s="42"/>
      <c r="J64" s="42"/>
      <c r="K64" s="42"/>
      <c r="L64" s="42"/>
      <c r="M64" s="43"/>
      <c r="N64" s="42"/>
    </row>
    <row r="65" spans="1:14" ht="12.75">
      <c r="A65" s="44"/>
      <c r="B65" s="28"/>
      <c r="C65" s="42"/>
      <c r="D65" s="42"/>
      <c r="E65" s="42"/>
      <c r="F65" s="4"/>
      <c r="G65" s="42"/>
      <c r="H65" s="42"/>
      <c r="I65" s="42"/>
      <c r="J65" s="42"/>
      <c r="K65" s="42"/>
      <c r="L65" s="42"/>
      <c r="M65" s="43"/>
      <c r="N65" s="42"/>
    </row>
    <row r="66" spans="1:14" s="3" customFormat="1" ht="12.75">
      <c r="A66" s="45" t="s">
        <v>51</v>
      </c>
      <c r="B66" s="46"/>
      <c r="C66" s="47"/>
      <c r="D66" s="47"/>
      <c r="E66" s="48"/>
      <c r="F66" s="49" t="s">
        <v>40</v>
      </c>
      <c r="G66" s="47"/>
      <c r="H66" s="47"/>
      <c r="I66" s="47"/>
      <c r="J66" s="47"/>
      <c r="K66" s="47"/>
      <c r="L66" s="47"/>
      <c r="M66" s="50"/>
      <c r="N66" s="51" t="s">
        <v>1</v>
      </c>
    </row>
    <row r="67" spans="2:14" ht="12.75">
      <c r="B67" s="7"/>
      <c r="C67" s="69" t="s">
        <v>2</v>
      </c>
      <c r="D67" s="69"/>
      <c r="E67" s="69"/>
      <c r="F67" s="69"/>
      <c r="G67" s="69"/>
      <c r="H67" s="69"/>
      <c r="I67" s="69" t="s">
        <v>3</v>
      </c>
      <c r="J67" s="69"/>
      <c r="K67" s="69"/>
      <c r="L67" s="69"/>
      <c r="M67" s="69"/>
      <c r="N67" s="69"/>
    </row>
    <row r="68" spans="1:14" ht="12.75">
      <c r="A68" s="52" t="s">
        <v>41</v>
      </c>
      <c r="B68" s="53" t="s">
        <v>8</v>
      </c>
      <c r="C68" s="70" t="s">
        <v>42</v>
      </c>
      <c r="D68" s="70"/>
      <c r="E68" s="70"/>
      <c r="F68" s="70" t="s">
        <v>4</v>
      </c>
      <c r="G68" s="70"/>
      <c r="H68" s="70"/>
      <c r="I68" s="70" t="s">
        <v>5</v>
      </c>
      <c r="J68" s="70"/>
      <c r="K68" s="70"/>
      <c r="L68" s="70" t="s">
        <v>6</v>
      </c>
      <c r="M68" s="70"/>
      <c r="N68" s="70"/>
    </row>
    <row r="69" spans="1:14" ht="12.75">
      <c r="A69" s="6"/>
      <c r="B69" s="7" t="s">
        <v>12</v>
      </c>
      <c r="C69" s="13" t="s">
        <v>9</v>
      </c>
      <c r="D69" s="54" t="s">
        <v>10</v>
      </c>
      <c r="E69" s="54" t="s">
        <v>10</v>
      </c>
      <c r="F69" s="54" t="s">
        <v>9</v>
      </c>
      <c r="G69" s="54" t="s">
        <v>10</v>
      </c>
      <c r="H69" s="54" t="s">
        <v>10</v>
      </c>
      <c r="I69" s="13" t="s">
        <v>9</v>
      </c>
      <c r="J69" s="54" t="s">
        <v>10</v>
      </c>
      <c r="K69" s="54" t="s">
        <v>10</v>
      </c>
      <c r="L69" s="54" t="s">
        <v>9</v>
      </c>
      <c r="M69" s="54" t="s">
        <v>10</v>
      </c>
      <c r="N69" s="54" t="s">
        <v>10</v>
      </c>
    </row>
    <row r="70" spans="1:14" ht="12.75">
      <c r="A70" s="8"/>
      <c r="B70" s="12"/>
      <c r="C70" s="55"/>
      <c r="D70" s="15"/>
      <c r="E70" s="15" t="s">
        <v>43</v>
      </c>
      <c r="F70" s="55"/>
      <c r="G70" s="55"/>
      <c r="H70" s="56" t="s">
        <v>43</v>
      </c>
      <c r="I70" s="55"/>
      <c r="J70" s="15"/>
      <c r="K70" s="15" t="s">
        <v>43</v>
      </c>
      <c r="L70" s="55"/>
      <c r="M70" s="55"/>
      <c r="N70" s="56" t="s">
        <v>43</v>
      </c>
    </row>
    <row r="71" spans="1:14" ht="12.75">
      <c r="A71" s="17" t="s">
        <v>14</v>
      </c>
      <c r="B71" s="18">
        <v>2</v>
      </c>
      <c r="C71" s="19">
        <v>3</v>
      </c>
      <c r="D71" s="19">
        <v>4</v>
      </c>
      <c r="E71" s="19">
        <v>5</v>
      </c>
      <c r="F71" s="19">
        <v>6</v>
      </c>
      <c r="G71" s="19">
        <v>7</v>
      </c>
      <c r="H71" s="19">
        <v>8</v>
      </c>
      <c r="I71" s="19">
        <v>9</v>
      </c>
      <c r="J71" s="19">
        <v>10</v>
      </c>
      <c r="K71" s="19">
        <v>11</v>
      </c>
      <c r="L71" s="19">
        <v>12</v>
      </c>
      <c r="M71" s="19">
        <v>13</v>
      </c>
      <c r="N71" s="19">
        <v>14</v>
      </c>
    </row>
    <row r="72" spans="1:14" ht="12.75">
      <c r="A72" s="20" t="s">
        <v>15</v>
      </c>
      <c r="B72" s="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</row>
    <row r="73" spans="1:15" ht="12.75">
      <c r="A73" s="23" t="s">
        <v>52</v>
      </c>
      <c r="B73" s="4"/>
      <c r="C73" s="14" t="s">
        <v>53</v>
      </c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5"/>
    </row>
    <row r="74" spans="1:15" ht="12.75">
      <c r="A74" s="23" t="s">
        <v>54</v>
      </c>
      <c r="B74" s="4"/>
      <c r="C74" s="22">
        <v>2088</v>
      </c>
      <c r="D74" s="22">
        <v>867</v>
      </c>
      <c r="E74" s="22">
        <v>438</v>
      </c>
      <c r="F74" s="22">
        <v>733</v>
      </c>
      <c r="G74" s="22">
        <v>1023</v>
      </c>
      <c r="H74" s="22">
        <v>931</v>
      </c>
      <c r="I74" s="22">
        <v>2179</v>
      </c>
      <c r="J74" s="22">
        <v>4623</v>
      </c>
      <c r="K74" s="22">
        <v>1983</v>
      </c>
      <c r="L74" s="22">
        <v>5750</v>
      </c>
      <c r="M74" s="22">
        <v>1650</v>
      </c>
      <c r="N74" s="22">
        <v>208</v>
      </c>
      <c r="O74" s="25"/>
    </row>
    <row r="75" spans="1:15" ht="12.75">
      <c r="A75" s="23" t="s">
        <v>55</v>
      </c>
      <c r="B75" s="4"/>
      <c r="C75" s="22">
        <v>2009</v>
      </c>
      <c r="D75" s="24">
        <v>977</v>
      </c>
      <c r="E75" s="24">
        <v>485</v>
      </c>
      <c r="F75" s="24">
        <v>1136</v>
      </c>
      <c r="G75" s="24">
        <v>1078</v>
      </c>
      <c r="H75" s="24">
        <v>1771</v>
      </c>
      <c r="I75" s="24">
        <v>2584</v>
      </c>
      <c r="J75" s="24">
        <v>5196</v>
      </c>
      <c r="K75" s="24">
        <v>636</v>
      </c>
      <c r="L75" s="24">
        <v>5878</v>
      </c>
      <c r="M75" s="24">
        <v>2033</v>
      </c>
      <c r="N75" s="24">
        <v>116</v>
      </c>
      <c r="O75" s="25"/>
    </row>
    <row r="76" spans="1:15" ht="12.75">
      <c r="A76" s="23" t="s">
        <v>56</v>
      </c>
      <c r="B76" s="4"/>
      <c r="C76" s="25">
        <v>2596</v>
      </c>
      <c r="D76" s="25">
        <v>1127</v>
      </c>
      <c r="E76" s="25">
        <v>435</v>
      </c>
      <c r="F76" s="25">
        <v>1332</v>
      </c>
      <c r="G76" s="25">
        <v>2055</v>
      </c>
      <c r="H76" s="25">
        <v>2357</v>
      </c>
      <c r="I76" s="25">
        <v>2955</v>
      </c>
      <c r="J76" s="25">
        <v>36661</v>
      </c>
      <c r="K76" s="25">
        <v>418</v>
      </c>
      <c r="L76" s="25">
        <v>7403</v>
      </c>
      <c r="M76" s="26">
        <v>2318</v>
      </c>
      <c r="N76" s="25">
        <v>177</v>
      </c>
      <c r="O76" s="25"/>
    </row>
    <row r="77" spans="1:15" ht="12.75">
      <c r="A77" s="23" t="s">
        <v>57</v>
      </c>
      <c r="B77" s="4"/>
      <c r="C77" s="25" t="s">
        <v>53</v>
      </c>
      <c r="D77" s="25"/>
      <c r="E77" s="25"/>
      <c r="F77" s="25"/>
      <c r="G77" s="25"/>
      <c r="H77" s="25"/>
      <c r="I77" s="25"/>
      <c r="J77" s="25"/>
      <c r="K77" s="25"/>
      <c r="L77" s="25"/>
      <c r="M77" s="26"/>
      <c r="N77" s="25"/>
      <c r="O77" s="25"/>
    </row>
    <row r="78" ht="12.75">
      <c r="M78" s="27"/>
    </row>
    <row r="79" spans="1:14" ht="12.75">
      <c r="A79" s="23" t="s">
        <v>44</v>
      </c>
      <c r="B79" s="27">
        <v>20</v>
      </c>
      <c r="C79" s="25">
        <v>48219</v>
      </c>
      <c r="D79" s="25">
        <v>30830</v>
      </c>
      <c r="E79" s="25">
        <v>13229</v>
      </c>
      <c r="F79" s="25">
        <v>12310</v>
      </c>
      <c r="G79" s="25">
        <v>21142</v>
      </c>
      <c r="H79" s="25">
        <v>21320</v>
      </c>
      <c r="I79" s="25">
        <v>93952</v>
      </c>
      <c r="J79" s="25">
        <v>134875</v>
      </c>
      <c r="K79" s="25">
        <v>16854</v>
      </c>
      <c r="L79" s="25">
        <v>93195</v>
      </c>
      <c r="M79" s="25">
        <v>38921</v>
      </c>
      <c r="N79" s="25">
        <v>4237</v>
      </c>
    </row>
    <row r="80" spans="1:14" ht="12.75">
      <c r="A80" s="23" t="s">
        <v>17</v>
      </c>
      <c r="C80" s="25">
        <v>2410.95</v>
      </c>
      <c r="D80" s="25">
        <v>1541.5</v>
      </c>
      <c r="E80" s="25">
        <v>661.45</v>
      </c>
      <c r="F80" s="25">
        <v>615.5</v>
      </c>
      <c r="G80" s="25">
        <v>1057.1</v>
      </c>
      <c r="H80" s="25">
        <v>1066</v>
      </c>
      <c r="I80" s="25">
        <v>4697.6</v>
      </c>
      <c r="J80" s="25">
        <v>6743.75</v>
      </c>
      <c r="K80" s="25">
        <v>842.7</v>
      </c>
      <c r="L80" s="25">
        <v>4659.75</v>
      </c>
      <c r="M80" s="25">
        <v>1946.05</v>
      </c>
      <c r="N80" s="25">
        <v>211.85</v>
      </c>
    </row>
    <row r="81" spans="1:16" ht="12.75">
      <c r="A81" s="7" t="s">
        <v>18</v>
      </c>
      <c r="B81" s="27">
        <v>21</v>
      </c>
      <c r="C81" s="13">
        <v>52568</v>
      </c>
      <c r="D81" s="13">
        <v>29703</v>
      </c>
      <c r="E81" s="13">
        <v>10773</v>
      </c>
      <c r="F81" s="13">
        <v>16698</v>
      </c>
      <c r="G81" s="13">
        <v>28756</v>
      </c>
      <c r="H81" s="13">
        <v>24073</v>
      </c>
      <c r="I81" s="13">
        <v>94072</v>
      </c>
      <c r="J81" s="13">
        <v>160856</v>
      </c>
      <c r="K81" s="13">
        <v>14311</v>
      </c>
      <c r="L81" s="13">
        <v>99935</v>
      </c>
      <c r="M81" s="13">
        <v>48204</v>
      </c>
      <c r="N81" s="13">
        <v>5685</v>
      </c>
      <c r="O81" s="13"/>
      <c r="P81" s="13"/>
    </row>
    <row r="82" spans="1:16" ht="12.75">
      <c r="A82" s="7" t="s">
        <v>17</v>
      </c>
      <c r="C82" s="26">
        <v>2503.2380952380954</v>
      </c>
      <c r="D82" s="26">
        <v>1414.4285714285713</v>
      </c>
      <c r="E82" s="26">
        <v>513</v>
      </c>
      <c r="F82" s="26">
        <v>795.1428571428571</v>
      </c>
      <c r="G82" s="26">
        <v>1369.3333333333333</v>
      </c>
      <c r="H82" s="26">
        <v>1146.3333333333333</v>
      </c>
      <c r="I82" s="26">
        <v>4479.619047619048</v>
      </c>
      <c r="J82" s="26">
        <v>7659.809523809524</v>
      </c>
      <c r="K82" s="26">
        <v>681.4761904761905</v>
      </c>
      <c r="L82" s="26">
        <v>4758.809523809524</v>
      </c>
      <c r="M82" s="26">
        <v>2295.4285714285716</v>
      </c>
      <c r="N82" s="26">
        <v>270.7142857142857</v>
      </c>
      <c r="O82" s="26"/>
      <c r="P82" s="26"/>
    </row>
    <row r="83" spans="1:14" ht="12.75">
      <c r="A83" s="28" t="s">
        <v>19</v>
      </c>
      <c r="B83" s="27">
        <v>23</v>
      </c>
      <c r="C83" s="29">
        <v>62661</v>
      </c>
      <c r="D83" s="29">
        <v>34398</v>
      </c>
      <c r="E83" s="29">
        <v>11967</v>
      </c>
      <c r="F83" s="29">
        <v>19718</v>
      </c>
      <c r="G83" s="29">
        <v>28487</v>
      </c>
      <c r="H83" s="29">
        <v>31121</v>
      </c>
      <c r="I83" s="29">
        <v>117861</v>
      </c>
      <c r="J83" s="29">
        <v>132444</v>
      </c>
      <c r="K83" s="29">
        <v>20550</v>
      </c>
      <c r="L83" s="29">
        <v>115256</v>
      </c>
      <c r="M83" s="29">
        <v>48019</v>
      </c>
      <c r="N83" s="29">
        <v>10090</v>
      </c>
    </row>
    <row r="84" spans="1:14" ht="12.75">
      <c r="A84" s="23" t="s">
        <v>17</v>
      </c>
      <c r="C84" s="29">
        <v>2724.391304347826</v>
      </c>
      <c r="D84" s="29">
        <v>1495.5652173913043</v>
      </c>
      <c r="E84" s="29">
        <v>520.304347826087</v>
      </c>
      <c r="F84" s="29">
        <v>857.304347826087</v>
      </c>
      <c r="G84" s="29">
        <v>1238.5652173913043</v>
      </c>
      <c r="H84" s="29">
        <v>1353.0869565217392</v>
      </c>
      <c r="I84" s="29">
        <v>5124.391304347826</v>
      </c>
      <c r="J84" s="29">
        <v>5758.434782608696</v>
      </c>
      <c r="K84" s="29">
        <v>893.4782608695652</v>
      </c>
      <c r="L84" s="29">
        <v>5011.130434782609</v>
      </c>
      <c r="M84" s="29">
        <v>2087.782608695652</v>
      </c>
      <c r="N84" s="29">
        <v>438.69565217391306</v>
      </c>
    </row>
    <row r="85" spans="1:14" ht="12.75">
      <c r="A85" t="s">
        <v>21</v>
      </c>
      <c r="B85" s="27">
        <v>19</v>
      </c>
      <c r="C85" s="13">
        <v>58538</v>
      </c>
      <c r="D85" s="13">
        <v>25496</v>
      </c>
      <c r="E85" s="13">
        <v>8017</v>
      </c>
      <c r="F85" s="13">
        <v>26949</v>
      </c>
      <c r="G85" s="13">
        <v>21140</v>
      </c>
      <c r="H85" s="13">
        <v>32457</v>
      </c>
      <c r="I85" s="13">
        <v>70999</v>
      </c>
      <c r="J85" s="13">
        <v>96690</v>
      </c>
      <c r="K85" s="13">
        <v>10611</v>
      </c>
      <c r="L85" s="13">
        <v>76837</v>
      </c>
      <c r="M85" s="13">
        <v>39724</v>
      </c>
      <c r="N85">
        <v>9143</v>
      </c>
    </row>
    <row r="86" spans="1:14" ht="12.75">
      <c r="A86" t="s">
        <v>17</v>
      </c>
      <c r="C86" s="26">
        <v>3080.9473684210525</v>
      </c>
      <c r="D86" s="26">
        <v>1341.8947368421052</v>
      </c>
      <c r="E86" s="26">
        <v>421.94736842105266</v>
      </c>
      <c r="F86" s="26">
        <v>1418.3684210526317</v>
      </c>
      <c r="G86" s="26">
        <v>1112.6315789473683</v>
      </c>
      <c r="H86" s="26">
        <v>1708.2631578947369</v>
      </c>
      <c r="I86" s="26">
        <v>3736.7894736842104</v>
      </c>
      <c r="J86" s="26">
        <v>5088.9473684210525</v>
      </c>
      <c r="K86" s="26">
        <v>558.4736842105264</v>
      </c>
      <c r="L86" s="26">
        <v>4044.0526315789475</v>
      </c>
      <c r="M86" s="26">
        <v>2090.7368421052633</v>
      </c>
      <c r="N86" s="25">
        <v>481.2105263157895</v>
      </c>
    </row>
    <row r="87" spans="1:15" ht="12.75">
      <c r="A87" s="23" t="s">
        <v>45</v>
      </c>
      <c r="B87" s="21">
        <v>22</v>
      </c>
      <c r="C87" s="25">
        <v>54684</v>
      </c>
      <c r="D87" s="25">
        <v>23331</v>
      </c>
      <c r="E87" s="25">
        <v>8648</v>
      </c>
      <c r="F87" s="25">
        <v>27421</v>
      </c>
      <c r="G87" s="25">
        <v>22159</v>
      </c>
      <c r="H87" s="25">
        <v>39513</v>
      </c>
      <c r="I87" s="25">
        <v>82974</v>
      </c>
      <c r="J87" s="25">
        <v>106855</v>
      </c>
      <c r="K87" s="25">
        <v>14454</v>
      </c>
      <c r="L87" s="25">
        <v>95271</v>
      </c>
      <c r="M87" s="26">
        <v>36977</v>
      </c>
      <c r="N87" s="25">
        <v>5527</v>
      </c>
      <c r="O87" s="25"/>
    </row>
    <row r="88" spans="1:14" ht="12.75">
      <c r="A88" s="7" t="s">
        <v>17</v>
      </c>
      <c r="B88" s="58"/>
      <c r="C88" s="25">
        <v>2485.6363636363635</v>
      </c>
      <c r="D88" s="25">
        <v>1060.5</v>
      </c>
      <c r="E88" s="25">
        <v>393.09090909090907</v>
      </c>
      <c r="F88" s="25">
        <v>1246.409090909091</v>
      </c>
      <c r="G88" s="25">
        <v>1007.2272727272727</v>
      </c>
      <c r="H88" s="25">
        <v>1796.0454545454545</v>
      </c>
      <c r="I88" s="25">
        <v>3771.5454545454545</v>
      </c>
      <c r="J88" s="25">
        <v>4857.045454545455</v>
      </c>
      <c r="K88" s="25">
        <v>657</v>
      </c>
      <c r="L88" s="25">
        <v>4330.5</v>
      </c>
      <c r="M88" s="26">
        <v>1680.7727272727273</v>
      </c>
      <c r="N88" s="25">
        <v>251.22727272727272</v>
      </c>
    </row>
    <row r="89" spans="1:14" ht="12.75">
      <c r="A89" s="7" t="s">
        <v>46</v>
      </c>
      <c r="B89" s="21">
        <v>22</v>
      </c>
      <c r="C89">
        <v>51711</v>
      </c>
      <c r="D89">
        <v>27283</v>
      </c>
      <c r="E89">
        <v>14400</v>
      </c>
      <c r="F89">
        <v>30370</v>
      </c>
      <c r="G89">
        <v>25221</v>
      </c>
      <c r="H89">
        <v>41207</v>
      </c>
      <c r="I89">
        <v>116728</v>
      </c>
      <c r="J89">
        <v>154122</v>
      </c>
      <c r="K89">
        <v>15407</v>
      </c>
      <c r="L89">
        <v>107205</v>
      </c>
      <c r="M89" s="13">
        <v>42725</v>
      </c>
      <c r="N89">
        <v>4063</v>
      </c>
    </row>
    <row r="90" spans="1:16" ht="12.75">
      <c r="A90" s="7" t="s">
        <v>17</v>
      </c>
      <c r="B90" s="58"/>
      <c r="C90" s="25">
        <v>2350.5</v>
      </c>
      <c r="D90" s="25">
        <v>1240.1363636363637</v>
      </c>
      <c r="E90" s="25">
        <v>654.5454545454545</v>
      </c>
      <c r="F90" s="25">
        <v>1380.4545454545455</v>
      </c>
      <c r="G90" s="25">
        <v>1146.409090909091</v>
      </c>
      <c r="H90" s="25">
        <v>1873.0454545454545</v>
      </c>
      <c r="I90" s="25">
        <v>5305.818181818182</v>
      </c>
      <c r="J90" s="25">
        <v>7005.545454545455</v>
      </c>
      <c r="K90" s="25">
        <v>700.3181818181819</v>
      </c>
      <c r="L90" s="25">
        <v>4872.954545454545</v>
      </c>
      <c r="M90" s="26">
        <v>1942.0454545454545</v>
      </c>
      <c r="N90" s="25">
        <v>184.6818181818182</v>
      </c>
      <c r="O90" s="25"/>
      <c r="P90" s="25"/>
    </row>
    <row r="91" spans="1:14" ht="12.75">
      <c r="A91" s="21" t="s">
        <v>47</v>
      </c>
      <c r="B91" s="21">
        <v>20</v>
      </c>
      <c r="C91">
        <v>33579</v>
      </c>
      <c r="D91">
        <v>20776</v>
      </c>
      <c r="E91">
        <v>10588</v>
      </c>
      <c r="F91">
        <v>24692</v>
      </c>
      <c r="G91">
        <v>22652</v>
      </c>
      <c r="H91">
        <v>35039</v>
      </c>
      <c r="I91">
        <v>102792</v>
      </c>
      <c r="J91">
        <v>120185</v>
      </c>
      <c r="K91">
        <v>15312</v>
      </c>
      <c r="L91">
        <v>97520</v>
      </c>
      <c r="M91" s="13">
        <v>32203</v>
      </c>
      <c r="N91">
        <v>4326</v>
      </c>
    </row>
    <row r="92" spans="1:14" ht="12.75">
      <c r="A92" s="7" t="s">
        <v>17</v>
      </c>
      <c r="B92" s="58"/>
      <c r="C92" s="25">
        <v>1678.95</v>
      </c>
      <c r="D92" s="25">
        <v>1038.8</v>
      </c>
      <c r="E92" s="25">
        <v>529.4</v>
      </c>
      <c r="F92" s="25">
        <v>1234.6</v>
      </c>
      <c r="G92" s="25">
        <v>1132.6</v>
      </c>
      <c r="H92" s="25">
        <v>1751.95</v>
      </c>
      <c r="I92" s="25">
        <v>5139.6</v>
      </c>
      <c r="J92" s="25">
        <v>6009.25</v>
      </c>
      <c r="K92" s="25">
        <v>765.6</v>
      </c>
      <c r="L92" s="25">
        <v>4876</v>
      </c>
      <c r="M92" s="26">
        <v>1610.15</v>
      </c>
      <c r="N92" s="25">
        <v>216.3</v>
      </c>
    </row>
    <row r="93" spans="1:14" ht="12.75">
      <c r="A93" s="7" t="s">
        <v>25</v>
      </c>
      <c r="B93" s="21">
        <v>22</v>
      </c>
      <c r="C93">
        <v>38836</v>
      </c>
      <c r="D93">
        <v>29230</v>
      </c>
      <c r="E93">
        <v>10294</v>
      </c>
      <c r="F93">
        <v>36545</v>
      </c>
      <c r="G93">
        <v>29311</v>
      </c>
      <c r="H93">
        <v>55857</v>
      </c>
      <c r="I93">
        <v>86950</v>
      </c>
      <c r="J93">
        <v>109592</v>
      </c>
      <c r="K93">
        <v>18166</v>
      </c>
      <c r="L93">
        <v>110678</v>
      </c>
      <c r="M93" s="13">
        <v>37989</v>
      </c>
      <c r="N93">
        <v>9181</v>
      </c>
    </row>
    <row r="94" spans="1:15" ht="12.75">
      <c r="A94" s="7" t="s">
        <v>17</v>
      </c>
      <c r="B94" s="4"/>
      <c r="C94" s="25">
        <v>1765.2727272727273</v>
      </c>
      <c r="D94" s="25">
        <v>1328.6363636363637</v>
      </c>
      <c r="E94" s="25">
        <v>467.90909090909093</v>
      </c>
      <c r="F94" s="25">
        <v>1661.1363636363637</v>
      </c>
      <c r="G94" s="25">
        <v>1332.3181818181818</v>
      </c>
      <c r="H94" s="25">
        <v>2538.9545454545455</v>
      </c>
      <c r="I94" s="25">
        <v>3952.2727272727275</v>
      </c>
      <c r="J94" s="25">
        <v>4981.454545454545</v>
      </c>
      <c r="K94" s="25">
        <v>825.7272727272727</v>
      </c>
      <c r="L94" s="25">
        <v>5030.818181818182</v>
      </c>
      <c r="M94" s="26">
        <v>1726.7727272727273</v>
      </c>
      <c r="N94" s="25">
        <v>417.3181818181818</v>
      </c>
      <c r="O94" s="25"/>
    </row>
    <row r="95" spans="1:14" ht="12.75">
      <c r="A95" s="7" t="s">
        <v>48</v>
      </c>
      <c r="B95" s="21">
        <v>22</v>
      </c>
      <c r="C95">
        <v>35558</v>
      </c>
      <c r="D95">
        <v>20374</v>
      </c>
      <c r="E95">
        <v>8698</v>
      </c>
      <c r="F95">
        <v>25448</v>
      </c>
      <c r="G95">
        <v>18719</v>
      </c>
      <c r="H95">
        <v>27017</v>
      </c>
      <c r="I95">
        <v>94091</v>
      </c>
      <c r="J95">
        <v>112529</v>
      </c>
      <c r="K95">
        <v>13917</v>
      </c>
      <c r="L95">
        <v>98468</v>
      </c>
      <c r="M95" s="13">
        <v>31418</v>
      </c>
      <c r="N95">
        <v>7633</v>
      </c>
    </row>
    <row r="96" spans="1:14" ht="12.75">
      <c r="A96" s="7" t="s">
        <v>17</v>
      </c>
      <c r="B96" s="58"/>
      <c r="C96" s="25">
        <v>1616.2727272727273</v>
      </c>
      <c r="D96" s="25">
        <v>926.0909090909091</v>
      </c>
      <c r="E96" s="25">
        <v>395.3636363636364</v>
      </c>
      <c r="F96" s="25">
        <v>1156.7272727272727</v>
      </c>
      <c r="G96" s="25">
        <v>850.8636363636364</v>
      </c>
      <c r="H96" s="25">
        <v>1228.0454545454545</v>
      </c>
      <c r="I96" s="25">
        <v>4276.863636363636</v>
      </c>
      <c r="J96" s="25">
        <v>5114.954545454545</v>
      </c>
      <c r="K96" s="25">
        <v>632.5909090909091</v>
      </c>
      <c r="L96" s="25">
        <v>4475.818181818182</v>
      </c>
      <c r="M96" s="26">
        <v>1428.090909090909</v>
      </c>
      <c r="N96" s="25">
        <v>346.95454545454544</v>
      </c>
    </row>
    <row r="97" spans="1:14" ht="12.75">
      <c r="A97" s="7" t="s">
        <v>27</v>
      </c>
      <c r="B97" s="21">
        <v>21</v>
      </c>
      <c r="C97">
        <v>33751</v>
      </c>
      <c r="D97">
        <v>16637</v>
      </c>
      <c r="E97">
        <v>8225</v>
      </c>
      <c r="F97">
        <v>25192</v>
      </c>
      <c r="G97">
        <v>16413</v>
      </c>
      <c r="H97">
        <v>24930</v>
      </c>
      <c r="I97">
        <v>76001</v>
      </c>
      <c r="J97">
        <v>102465</v>
      </c>
      <c r="K97">
        <v>12683</v>
      </c>
      <c r="L97">
        <v>90892</v>
      </c>
      <c r="M97" s="13">
        <v>30037</v>
      </c>
      <c r="N97">
        <v>3924</v>
      </c>
    </row>
    <row r="98" spans="1:14" ht="12.75">
      <c r="A98" s="7" t="s">
        <v>17</v>
      </c>
      <c r="B98" s="58"/>
      <c r="C98" s="25">
        <v>1607.1904761904761</v>
      </c>
      <c r="D98" s="25">
        <v>792.2380952380952</v>
      </c>
      <c r="E98" s="25">
        <v>391.6666666666667</v>
      </c>
      <c r="F98" s="25">
        <v>1199.6190476190477</v>
      </c>
      <c r="G98" s="25">
        <v>781.5714285714286</v>
      </c>
      <c r="H98" s="25">
        <v>1187.142857142857</v>
      </c>
      <c r="I98" s="25">
        <v>3619.095238095238</v>
      </c>
      <c r="J98" s="25">
        <v>4879.285714285715</v>
      </c>
      <c r="K98" s="25">
        <v>603.952380952381</v>
      </c>
      <c r="L98" s="25">
        <v>4328.190476190476</v>
      </c>
      <c r="M98" s="26">
        <v>1430.3333333333333</v>
      </c>
      <c r="N98" s="25">
        <v>186.85714285714286</v>
      </c>
    </row>
    <row r="99" spans="1:14" ht="12.75">
      <c r="A99" s="21" t="s">
        <v>28</v>
      </c>
      <c r="B99" s="21">
        <v>23</v>
      </c>
      <c r="C99">
        <v>32994</v>
      </c>
      <c r="D99">
        <v>16044</v>
      </c>
      <c r="E99">
        <v>8529</v>
      </c>
      <c r="F99">
        <v>21775</v>
      </c>
      <c r="G99">
        <v>12068</v>
      </c>
      <c r="H99">
        <v>12946</v>
      </c>
      <c r="I99">
        <v>76311</v>
      </c>
      <c r="J99">
        <v>97821</v>
      </c>
      <c r="K99">
        <v>8723</v>
      </c>
      <c r="L99">
        <v>75620</v>
      </c>
      <c r="M99" s="13">
        <v>26025</v>
      </c>
      <c r="N99">
        <v>2931</v>
      </c>
    </row>
    <row r="100" spans="1:14" ht="12.75">
      <c r="A100" s="7" t="s">
        <v>17</v>
      </c>
      <c r="B100" s="58"/>
      <c r="C100" s="25">
        <v>1434.5217391304348</v>
      </c>
      <c r="D100" s="25">
        <v>697.5652173913044</v>
      </c>
      <c r="E100" s="25">
        <v>370.82608695652175</v>
      </c>
      <c r="F100" s="25">
        <v>946.7391304347826</v>
      </c>
      <c r="G100" s="25">
        <v>524.695652173913</v>
      </c>
      <c r="H100" s="25">
        <v>562.8695652173913</v>
      </c>
      <c r="I100" s="25">
        <v>3317.8695652173915</v>
      </c>
      <c r="J100" s="25">
        <v>4253.086956521739</v>
      </c>
      <c r="K100" s="25">
        <v>379.2608695652174</v>
      </c>
      <c r="L100" s="25">
        <v>3287.8260869565215</v>
      </c>
      <c r="M100" s="26">
        <v>1131.5217391304348</v>
      </c>
      <c r="N100" s="25">
        <v>127.43478260869566</v>
      </c>
    </row>
    <row r="101" spans="1:14" ht="12.75">
      <c r="A101" s="21" t="s">
        <v>29</v>
      </c>
      <c r="B101" s="21">
        <v>21</v>
      </c>
      <c r="C101">
        <v>32760</v>
      </c>
      <c r="D101">
        <v>16087</v>
      </c>
      <c r="E101">
        <v>10677</v>
      </c>
      <c r="F101">
        <v>20142</v>
      </c>
      <c r="G101">
        <v>12283</v>
      </c>
      <c r="H101">
        <v>11748</v>
      </c>
      <c r="I101">
        <v>81895</v>
      </c>
      <c r="J101">
        <v>106705</v>
      </c>
      <c r="K101">
        <v>8159</v>
      </c>
      <c r="L101">
        <v>71328</v>
      </c>
      <c r="M101" s="13">
        <v>27131</v>
      </c>
      <c r="N101">
        <v>4086</v>
      </c>
    </row>
    <row r="102" spans="1:14" ht="12.75">
      <c r="A102" s="7" t="s">
        <v>17</v>
      </c>
      <c r="B102" s="58"/>
      <c r="C102" s="25">
        <v>1560</v>
      </c>
      <c r="D102" s="25">
        <v>766.047619047619</v>
      </c>
      <c r="E102" s="25">
        <v>508.42857142857144</v>
      </c>
      <c r="F102" s="25">
        <v>959.1428571428571</v>
      </c>
      <c r="G102" s="25">
        <v>584.9047619047619</v>
      </c>
      <c r="H102" s="25">
        <v>559.4285714285714</v>
      </c>
      <c r="I102" s="25">
        <v>3899.7619047619046</v>
      </c>
      <c r="J102" s="25">
        <v>5081.190476190476</v>
      </c>
      <c r="K102" s="25">
        <v>388.5238095238095</v>
      </c>
      <c r="L102" s="25">
        <v>3396.5714285714284</v>
      </c>
      <c r="M102" s="26">
        <v>1291.952380952381</v>
      </c>
      <c r="N102" s="25">
        <v>194.57142857142858</v>
      </c>
    </row>
    <row r="103" spans="1:16" ht="12.75">
      <c r="A103" s="30"/>
      <c r="B103" s="28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25"/>
      <c r="P103" s="25"/>
    </row>
    <row r="104" spans="1:16" ht="12.75">
      <c r="A104" s="33" t="s">
        <v>30</v>
      </c>
      <c r="B104" s="4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25"/>
      <c r="P104" s="25"/>
    </row>
    <row r="105" spans="1:16" ht="12.75">
      <c r="A105" s="30" t="s">
        <v>31</v>
      </c>
      <c r="B105" s="21">
        <v>256</v>
      </c>
      <c r="C105" s="32">
        <f>+C79+C81+C83+C85+C87+C89+C91+C93+C95+C97+C99+C101</f>
        <v>535859</v>
      </c>
      <c r="D105" s="32">
        <f aca="true" t="shared" si="3" ref="D105:N105">+D79+D81+D83+D85+D87+D89+D91+D93+D95+D97+D99+D101</f>
        <v>290189</v>
      </c>
      <c r="E105" s="32">
        <f t="shared" si="3"/>
        <v>124045</v>
      </c>
      <c r="F105" s="32">
        <f t="shared" si="3"/>
        <v>287260</v>
      </c>
      <c r="G105" s="32">
        <f t="shared" si="3"/>
        <v>258351</v>
      </c>
      <c r="H105" s="32">
        <f t="shared" si="3"/>
        <v>357228</v>
      </c>
      <c r="I105" s="32">
        <f t="shared" si="3"/>
        <v>1094626</v>
      </c>
      <c r="J105" s="32">
        <f t="shared" si="3"/>
        <v>1435139</v>
      </c>
      <c r="K105" s="32">
        <f t="shared" si="3"/>
        <v>169147</v>
      </c>
      <c r="L105" s="32">
        <f t="shared" si="3"/>
        <v>1132205</v>
      </c>
      <c r="M105" s="32">
        <f t="shared" si="3"/>
        <v>439373</v>
      </c>
      <c r="N105" s="32">
        <f t="shared" si="3"/>
        <v>70826</v>
      </c>
      <c r="O105" s="25"/>
      <c r="P105" s="25"/>
    </row>
    <row r="106" spans="1:16" ht="12.75">
      <c r="A106" s="30" t="s">
        <v>17</v>
      </c>
      <c r="B106" s="4"/>
      <c r="C106" s="32">
        <f aca="true" t="shared" si="4" ref="C106:N106">(C105/$B105)</f>
        <v>2093.19921875</v>
      </c>
      <c r="D106" s="32">
        <f t="shared" si="4"/>
        <v>1133.55078125</v>
      </c>
      <c r="E106" s="32">
        <f t="shared" si="4"/>
        <v>484.55078125</v>
      </c>
      <c r="F106" s="32">
        <f t="shared" si="4"/>
        <v>1122.109375</v>
      </c>
      <c r="G106" s="32">
        <f t="shared" si="4"/>
        <v>1009.18359375</v>
      </c>
      <c r="H106" s="32">
        <f t="shared" si="4"/>
        <v>1395.421875</v>
      </c>
      <c r="I106" s="32">
        <f t="shared" si="4"/>
        <v>4275.8828125</v>
      </c>
      <c r="J106" s="32">
        <f t="shared" si="4"/>
        <v>5606.01171875</v>
      </c>
      <c r="K106" s="32">
        <f t="shared" si="4"/>
        <v>660.73046875</v>
      </c>
      <c r="L106" s="32">
        <f t="shared" si="4"/>
        <v>4422.67578125</v>
      </c>
      <c r="M106" s="32">
        <f t="shared" si="4"/>
        <v>1716.30078125</v>
      </c>
      <c r="N106" s="32">
        <f t="shared" si="4"/>
        <v>276.6640625</v>
      </c>
      <c r="O106" s="25"/>
      <c r="P106" s="25"/>
    </row>
    <row r="107" spans="1:16" ht="12.75">
      <c r="A107" s="33" t="s">
        <v>15</v>
      </c>
      <c r="B107" s="21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25"/>
      <c r="P107" s="25"/>
    </row>
    <row r="108" spans="1:16" ht="12.75">
      <c r="A108" s="30" t="s">
        <v>31</v>
      </c>
      <c r="B108" s="21">
        <v>254</v>
      </c>
      <c r="C108" s="59">
        <v>265809</v>
      </c>
      <c r="D108" s="59">
        <v>129110</v>
      </c>
      <c r="E108" s="59">
        <v>62394</v>
      </c>
      <c r="F108" s="59">
        <v>84501</v>
      </c>
      <c r="G108" s="59">
        <v>92995</v>
      </c>
      <c r="H108" s="59">
        <v>133447</v>
      </c>
      <c r="I108" s="59">
        <v>539632</v>
      </c>
      <c r="J108" s="59">
        <v>623597</v>
      </c>
      <c r="K108" s="59">
        <v>76943</v>
      </c>
      <c r="L108" s="59">
        <v>575453</v>
      </c>
      <c r="M108" s="59">
        <v>223732</v>
      </c>
      <c r="N108" s="59">
        <v>25969</v>
      </c>
      <c r="O108" s="25"/>
      <c r="P108" s="25"/>
    </row>
    <row r="109" spans="1:16" ht="12.75">
      <c r="A109" s="30" t="s">
        <v>17</v>
      </c>
      <c r="B109" s="22"/>
      <c r="C109" s="59">
        <v>1046.492125984252</v>
      </c>
      <c r="D109" s="59">
        <v>508.3070866141732</v>
      </c>
      <c r="E109" s="59">
        <v>245.64566929133858</v>
      </c>
      <c r="F109" s="59">
        <v>332.68110236220474</v>
      </c>
      <c r="G109" s="59">
        <v>366.12204724409446</v>
      </c>
      <c r="H109" s="59">
        <v>525.3818897637796</v>
      </c>
      <c r="I109" s="59">
        <v>2124.535433070866</v>
      </c>
      <c r="J109" s="59">
        <v>2455.1062992125985</v>
      </c>
      <c r="K109" s="59">
        <v>302.9251968503937</v>
      </c>
      <c r="L109" s="59">
        <v>2265.5629921259842</v>
      </c>
      <c r="M109" s="59">
        <v>880.8346456692914</v>
      </c>
      <c r="N109" s="59">
        <v>102.24015748031496</v>
      </c>
      <c r="O109" s="25"/>
      <c r="P109" s="25"/>
    </row>
    <row r="110" spans="1:16" ht="12.75">
      <c r="A110" s="60" t="s">
        <v>32</v>
      </c>
      <c r="B110" s="28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25"/>
      <c r="P110" s="25"/>
    </row>
    <row r="111" spans="1:16" ht="12.75">
      <c r="A111" s="7" t="s">
        <v>34</v>
      </c>
      <c r="B111" s="61">
        <v>251</v>
      </c>
      <c r="C111" s="32">
        <v>228965</v>
      </c>
      <c r="D111" s="32">
        <v>109489</v>
      </c>
      <c r="E111" s="32">
        <v>58233</v>
      </c>
      <c r="F111" s="32">
        <v>38732</v>
      </c>
      <c r="G111" s="32">
        <v>81553</v>
      </c>
      <c r="H111" s="32">
        <v>85796</v>
      </c>
      <c r="I111" s="32">
        <v>432507</v>
      </c>
      <c r="J111" s="32">
        <v>514277</v>
      </c>
      <c r="K111" s="32">
        <v>91605</v>
      </c>
      <c r="L111" s="32">
        <v>386838</v>
      </c>
      <c r="M111" s="32">
        <v>154609</v>
      </c>
      <c r="N111" s="32">
        <v>15349</v>
      </c>
      <c r="O111" s="25"/>
      <c r="P111" s="25"/>
    </row>
    <row r="112" spans="1:16" ht="12.75">
      <c r="A112" s="7" t="s">
        <v>17</v>
      </c>
      <c r="B112" s="4"/>
      <c r="C112" s="32">
        <v>909.9546864793347</v>
      </c>
      <c r="D112" s="32">
        <v>440.66868792971735</v>
      </c>
      <c r="E112" s="32">
        <v>234.48992551566084</v>
      </c>
      <c r="F112" s="32">
        <v>155.41612872421697</v>
      </c>
      <c r="G112" s="32">
        <v>327.99627790510146</v>
      </c>
      <c r="H112" s="32">
        <v>345.3935542398778</v>
      </c>
      <c r="I112" s="32">
        <v>1739.8665106951873</v>
      </c>
      <c r="J112" s="32">
        <v>2079.6124002631354</v>
      </c>
      <c r="K112" s="32">
        <v>369.8565104829811</v>
      </c>
      <c r="L112" s="32">
        <v>1558.0510695187165</v>
      </c>
      <c r="M112" s="32">
        <v>624.6499564977506</v>
      </c>
      <c r="N112" s="32">
        <v>61.671267294796706</v>
      </c>
      <c r="O112" s="25"/>
      <c r="P112" s="25"/>
    </row>
    <row r="113" spans="1:16" ht="12.75">
      <c r="A113" s="60" t="s">
        <v>33</v>
      </c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62"/>
      <c r="N113" s="25"/>
      <c r="O113" s="25"/>
      <c r="P113" s="25"/>
    </row>
    <row r="114" spans="1:16" ht="12.75">
      <c r="A114" s="7" t="s">
        <v>34</v>
      </c>
      <c r="B114" s="21">
        <v>248</v>
      </c>
      <c r="C114" s="59">
        <v>146034</v>
      </c>
      <c r="D114" s="59">
        <v>68306</v>
      </c>
      <c r="E114" s="59">
        <v>55400</v>
      </c>
      <c r="F114" s="59">
        <v>9552</v>
      </c>
      <c r="G114" s="59">
        <v>25181</v>
      </c>
      <c r="H114" s="59">
        <v>26394</v>
      </c>
      <c r="I114" s="59">
        <v>347164</v>
      </c>
      <c r="J114" s="59">
        <v>399719</v>
      </c>
      <c r="K114" s="59">
        <v>31903</v>
      </c>
      <c r="L114" s="59">
        <v>177995</v>
      </c>
      <c r="M114" s="59">
        <v>74266</v>
      </c>
      <c r="N114" s="59">
        <v>4056</v>
      </c>
      <c r="O114" s="25"/>
      <c r="P114" s="25"/>
    </row>
    <row r="115" spans="1:16" ht="12.75">
      <c r="A115" s="7" t="s">
        <v>17</v>
      </c>
      <c r="B115" s="4"/>
      <c r="C115" s="59">
        <v>588.8467741935484</v>
      </c>
      <c r="D115" s="59">
        <v>275.4274193548387</v>
      </c>
      <c r="E115" s="59">
        <v>223.38709677419354</v>
      </c>
      <c r="F115" s="59">
        <v>38.516129032258064</v>
      </c>
      <c r="G115" s="59">
        <v>101.53629032258064</v>
      </c>
      <c r="H115" s="59">
        <v>106.4274193548387</v>
      </c>
      <c r="I115" s="59">
        <v>1399.8548387096773</v>
      </c>
      <c r="J115" s="59">
        <v>1611.7701612903227</v>
      </c>
      <c r="K115" s="59">
        <v>128.64112903225808</v>
      </c>
      <c r="L115" s="59">
        <v>717.7217741935484</v>
      </c>
      <c r="M115" s="59">
        <v>299.4596774193548</v>
      </c>
      <c r="N115" s="59">
        <v>16.35483870967742</v>
      </c>
      <c r="O115" s="25"/>
      <c r="P115" s="25"/>
    </row>
    <row r="116" spans="1:16" ht="12.75">
      <c r="A116" s="3" t="s">
        <v>35</v>
      </c>
      <c r="B116" s="28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8"/>
      <c r="N116" s="37"/>
      <c r="O116" s="25"/>
      <c r="P116" s="25"/>
    </row>
    <row r="117" spans="1:16" ht="12.75">
      <c r="A117" t="s">
        <v>34</v>
      </c>
      <c r="B117" s="28">
        <v>243</v>
      </c>
      <c r="C117" s="37">
        <v>114340.28571428571</v>
      </c>
      <c r="D117" s="37">
        <v>49564.52380952381</v>
      </c>
      <c r="E117" s="37">
        <v>39341.47619047619</v>
      </c>
      <c r="F117" s="37">
        <v>9146.714285714286</v>
      </c>
      <c r="G117" s="37">
        <v>15321.047619047618</v>
      </c>
      <c r="H117" s="37">
        <v>14296.333333333334</v>
      </c>
      <c r="I117" s="37">
        <v>280561.7619047619</v>
      </c>
      <c r="J117" s="37">
        <v>324122.5714285714</v>
      </c>
      <c r="K117" s="37">
        <v>34656.142857142855</v>
      </c>
      <c r="L117" s="37">
        <v>139267.80952380953</v>
      </c>
      <c r="M117" s="37">
        <v>64942.619047619046</v>
      </c>
      <c r="N117" s="37">
        <v>5384.047619047619</v>
      </c>
      <c r="O117" s="25"/>
      <c r="P117" s="25"/>
    </row>
    <row r="118" spans="1:16" ht="12.75">
      <c r="A118" t="s">
        <v>17</v>
      </c>
      <c r="B118" s="28"/>
      <c r="C118" s="37">
        <v>470.5361552028219</v>
      </c>
      <c r="D118" s="37">
        <v>203.96923378404858</v>
      </c>
      <c r="E118" s="37">
        <v>161.89907897315305</v>
      </c>
      <c r="F118" s="37">
        <v>37.64079952968842</v>
      </c>
      <c r="G118" s="37">
        <v>63.04957867920831</v>
      </c>
      <c r="H118" s="37">
        <v>58.832647462277095</v>
      </c>
      <c r="I118" s="37">
        <v>1154.575151871448</v>
      </c>
      <c r="J118" s="37">
        <v>1333.837742504409</v>
      </c>
      <c r="K118" s="37">
        <v>142.61787184009404</v>
      </c>
      <c r="L118" s="37">
        <v>573.1185577111503</v>
      </c>
      <c r="M118" s="37">
        <v>267.2535763276504</v>
      </c>
      <c r="N118" s="37">
        <v>22.156574563981973</v>
      </c>
      <c r="O118" s="25"/>
      <c r="P118" s="25"/>
    </row>
    <row r="119" spans="1:16" ht="12.75">
      <c r="A119" s="3" t="s">
        <v>36</v>
      </c>
      <c r="B119" s="23"/>
      <c r="C119" s="23"/>
      <c r="E119" s="37"/>
      <c r="F119" s="37"/>
      <c r="G119" s="37"/>
      <c r="H119" s="37"/>
      <c r="I119" s="37"/>
      <c r="J119" s="37"/>
      <c r="K119" s="37"/>
      <c r="L119" s="37"/>
      <c r="M119" s="38"/>
      <c r="N119" s="37"/>
      <c r="O119" s="25"/>
      <c r="P119" s="25"/>
    </row>
    <row r="120" spans="1:16" ht="12.75">
      <c r="A120" t="s">
        <v>34</v>
      </c>
      <c r="B120" s="23">
        <v>247</v>
      </c>
      <c r="C120">
        <v>87222</v>
      </c>
      <c r="D120">
        <v>39365</v>
      </c>
      <c r="E120" s="37">
        <v>17419</v>
      </c>
      <c r="F120" s="37">
        <v>3301</v>
      </c>
      <c r="G120" s="37">
        <v>8358</v>
      </c>
      <c r="H120" s="37">
        <v>6661</v>
      </c>
      <c r="I120" s="37">
        <v>171894</v>
      </c>
      <c r="J120" s="37">
        <v>301694</v>
      </c>
      <c r="K120" s="37">
        <v>14274</v>
      </c>
      <c r="L120" s="37">
        <v>93181</v>
      </c>
      <c r="M120" s="38">
        <v>38685</v>
      </c>
      <c r="N120" s="37">
        <v>1558</v>
      </c>
      <c r="O120" s="25"/>
      <c r="P120" s="25"/>
    </row>
    <row r="121" spans="1:16" ht="12.75">
      <c r="A121" t="s">
        <v>17</v>
      </c>
      <c r="B121" s="23"/>
      <c r="C121" s="25">
        <v>353.1255060728745</v>
      </c>
      <c r="D121" s="25">
        <v>159.37246963562754</v>
      </c>
      <c r="E121" s="37">
        <v>70.52226720647774</v>
      </c>
      <c r="F121" s="37">
        <v>13.364372469635628</v>
      </c>
      <c r="G121" s="37">
        <v>33.83805668016194</v>
      </c>
      <c r="H121" s="37">
        <v>26.967611336032387</v>
      </c>
      <c r="I121" s="37">
        <v>695.9271255060729</v>
      </c>
      <c r="J121" s="37">
        <v>1221.4331983805669</v>
      </c>
      <c r="K121" s="37">
        <v>57.78947368421053</v>
      </c>
      <c r="L121" s="37">
        <v>377.251012145749</v>
      </c>
      <c r="M121" s="38">
        <v>156.61943319838056</v>
      </c>
      <c r="N121" s="37">
        <v>6.3076923076923075</v>
      </c>
      <c r="O121" s="25"/>
      <c r="P121" s="25"/>
    </row>
    <row r="122" spans="1:16" ht="12.75">
      <c r="A122" s="3" t="s">
        <v>49</v>
      </c>
      <c r="B122" s="23"/>
      <c r="E122" s="37"/>
      <c r="G122" s="37"/>
      <c r="H122" s="37"/>
      <c r="I122" s="37"/>
      <c r="J122" s="37"/>
      <c r="K122" s="37"/>
      <c r="L122" s="37"/>
      <c r="M122" s="38"/>
      <c r="N122" s="37"/>
      <c r="O122" s="25"/>
      <c r="P122" s="25"/>
    </row>
    <row r="123" spans="1:16" ht="12.75">
      <c r="A123" t="s">
        <v>34</v>
      </c>
      <c r="B123" s="23">
        <v>238</v>
      </c>
      <c r="C123">
        <v>75365</v>
      </c>
      <c r="D123">
        <v>38755</v>
      </c>
      <c r="E123" s="37">
        <v>7250</v>
      </c>
      <c r="F123" s="37">
        <v>2700</v>
      </c>
      <c r="G123" s="37">
        <v>4919</v>
      </c>
      <c r="H123" s="37">
        <v>3731</v>
      </c>
      <c r="I123" s="37">
        <v>211763</v>
      </c>
      <c r="J123" s="37">
        <v>506784.34</v>
      </c>
      <c r="K123" s="37">
        <v>24030.52</v>
      </c>
      <c r="L123" s="37">
        <v>139840.02</v>
      </c>
      <c r="M123" s="38">
        <v>43123.92</v>
      </c>
      <c r="N123" s="37">
        <v>3829.64</v>
      </c>
      <c r="O123" s="25"/>
      <c r="P123" s="25"/>
    </row>
    <row r="124" spans="1:16" ht="12.75">
      <c r="A124" t="s">
        <v>17</v>
      </c>
      <c r="B124" s="23"/>
      <c r="C124" s="25">
        <v>316.65966386554624</v>
      </c>
      <c r="D124" s="25">
        <v>162.8361344537815</v>
      </c>
      <c r="E124" s="37">
        <v>30.462184873949578</v>
      </c>
      <c r="F124" s="37">
        <v>11.344537815126051</v>
      </c>
      <c r="G124" s="37">
        <v>20.668067226890756</v>
      </c>
      <c r="H124" s="37">
        <v>15.676470588235293</v>
      </c>
      <c r="I124" s="37">
        <v>889.7605042016806</v>
      </c>
      <c r="J124" s="37">
        <v>2129.3459663865547</v>
      </c>
      <c r="K124" s="37">
        <v>100.96857142857144</v>
      </c>
      <c r="L124" s="37">
        <v>587.5631092436975</v>
      </c>
      <c r="M124" s="38">
        <v>181.19294117647058</v>
      </c>
      <c r="N124" s="37">
        <v>16.0909243697479</v>
      </c>
      <c r="O124" s="25"/>
      <c r="P124" s="25"/>
    </row>
    <row r="125" spans="1:16" ht="12.75">
      <c r="A125" s="3" t="s">
        <v>38</v>
      </c>
      <c r="B125" s="23"/>
      <c r="D125" s="37"/>
      <c r="E125" s="37"/>
      <c r="G125" s="37"/>
      <c r="H125" s="37"/>
      <c r="I125" s="37"/>
      <c r="J125" s="37"/>
      <c r="K125" s="37"/>
      <c r="L125" s="37"/>
      <c r="M125" s="38"/>
      <c r="N125" s="37"/>
      <c r="O125" s="25"/>
      <c r="P125" s="25"/>
    </row>
    <row r="126" spans="1:16" ht="12.75">
      <c r="A126" t="s">
        <v>34</v>
      </c>
      <c r="B126" s="23">
        <v>241</v>
      </c>
      <c r="C126">
        <v>80686</v>
      </c>
      <c r="D126" s="37">
        <v>41652</v>
      </c>
      <c r="E126" s="37">
        <v>6181</v>
      </c>
      <c r="F126">
        <v>3949</v>
      </c>
      <c r="G126" s="37">
        <v>5818</v>
      </c>
      <c r="H126" s="37">
        <v>4106</v>
      </c>
      <c r="I126" s="37">
        <v>141238</v>
      </c>
      <c r="J126" s="37">
        <v>235767</v>
      </c>
      <c r="K126" s="37">
        <v>25695</v>
      </c>
      <c r="L126" s="37">
        <v>101436</v>
      </c>
      <c r="M126" s="38">
        <v>37241</v>
      </c>
      <c r="N126" s="37">
        <v>5644</v>
      </c>
      <c r="O126" s="25"/>
      <c r="P126" s="25"/>
    </row>
    <row r="127" spans="1:16" ht="12.75">
      <c r="A127" s="55" t="s">
        <v>17</v>
      </c>
      <c r="B127" s="12"/>
      <c r="C127" s="63">
        <v>334.7966804979253</v>
      </c>
      <c r="D127" s="39">
        <v>172.8298755186722</v>
      </c>
      <c r="E127" s="39">
        <v>25.647302904564317</v>
      </c>
      <c r="F127" s="25">
        <v>16.38589211618257</v>
      </c>
      <c r="G127" s="39">
        <v>24.141078838174273</v>
      </c>
      <c r="H127" s="39">
        <v>17.03734439834025</v>
      </c>
      <c r="I127" s="39">
        <v>586.0497925311204</v>
      </c>
      <c r="J127" s="39">
        <v>978.2863070539419</v>
      </c>
      <c r="K127" s="39">
        <v>106.61825726141079</v>
      </c>
      <c r="L127" s="39">
        <v>420.896265560166</v>
      </c>
      <c r="M127" s="40">
        <v>154.52697095435684</v>
      </c>
      <c r="N127" s="39">
        <v>23.41908713692946</v>
      </c>
      <c r="O127" s="25"/>
      <c r="P127" s="25"/>
    </row>
    <row r="128" spans="1:14" ht="12.75">
      <c r="A128" s="64" t="s">
        <v>39</v>
      </c>
      <c r="B128" s="7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6"/>
      <c r="N128" s="65"/>
    </row>
    <row r="129" spans="1:14" ht="12.75">
      <c r="A129" s="64"/>
      <c r="B129" s="42"/>
      <c r="C129" s="42"/>
      <c r="D129" s="42"/>
      <c r="E129" s="42"/>
      <c r="G129" s="42"/>
      <c r="H129" s="42"/>
      <c r="I129" s="42"/>
      <c r="J129" s="42"/>
      <c r="K129" s="67"/>
      <c r="L129" s="42"/>
      <c r="M129" s="43"/>
      <c r="N129" s="42"/>
    </row>
    <row r="130" spans="1:14" ht="12.75">
      <c r="A130" s="64"/>
      <c r="B130" s="42"/>
      <c r="C130" s="42"/>
      <c r="D130" s="42"/>
      <c r="E130" s="42"/>
      <c r="F130" s="67"/>
      <c r="G130" s="42"/>
      <c r="H130" s="42"/>
      <c r="I130" s="42"/>
      <c r="J130" s="42"/>
      <c r="K130" s="67"/>
      <c r="L130" s="42"/>
      <c r="M130" s="43"/>
      <c r="N130" s="42"/>
    </row>
  </sheetData>
  <mergeCells count="12">
    <mergeCell ref="C67:H67"/>
    <mergeCell ref="I67:N67"/>
    <mergeCell ref="C68:E68"/>
    <mergeCell ref="F68:H68"/>
    <mergeCell ref="I68:K68"/>
    <mergeCell ref="L68:N68"/>
    <mergeCell ref="B3:H3"/>
    <mergeCell ref="I3:N3"/>
    <mergeCell ref="C4:E4"/>
    <mergeCell ref="F4:H4"/>
    <mergeCell ref="I4:K4"/>
    <mergeCell ref="L4:N4"/>
  </mergeCells>
  <hyperlinks>
    <hyperlink ref="IV1" location="'Options time series-NSE '!A1" display="Nifty Futures"/>
    <hyperlink ref="F2" location="'Options time series-NSE '!A1" tooltip="Time series on Stock Futures" display="Nifty Futures"/>
    <hyperlink ref="D6" location="'S&amp;P CNX Defty'!A1" display="S&amp;P CNX Defty"/>
    <hyperlink ref="B3" location="'BSE FMC'!A1" display="BSEFMC "/>
    <hyperlink ref="F59" location="'Options time series-NSE '!A1" tooltip="Time series on Nifty Futures" display="Nifty Futures"/>
    <hyperlink ref="F63" location="'Options time series-NSE '!A1" display="Stock Futures"/>
    <hyperlink ref="F62" location="'Options time series-NSE '!A1" tooltip="Time series on Nifty Futures" display="Stock Options"/>
    <hyperlink ref="F66" location="'Options time series-NSE '!A1" tooltip="Time series on Stock Options" display="Nifty Futures"/>
    <hyperlink ref="C6" location="'S&amp;P CNX 500'!A1" display="S&amp;P CNX 500"/>
    <hyperlink ref="H67" location="'Options time series-NSE '!A1" display="Nifty Futures"/>
    <hyperlink ref="F70" location="'Options time series-NSE '!A1" display="Stock Options"/>
    <hyperlink ref="F69" location="'Options time series-NSE '!A1" display="Stock Options"/>
    <hyperlink ref="F8" location="'Options time series-NSE '!A1" display="Stock Futures"/>
    <hyperlink ref="C7" location="'CNX Nifty Junior'!A1" display="CNX Nifty Junior"/>
    <hyperlink ref="F3" location="'BSE IT '!A1" display="BSE IT "/>
    <hyperlink ref="IV2" location="'BSE FMC'!A1" display="BSEFMC "/>
    <hyperlink ref="IV4" location="'S&amp;P CNX Defty'!A1" display="S&amp;P CNX Defty"/>
    <hyperlink ref="IV5" location="'S&amp;P CNX 500'!A1" display="S&amp;P CNX 500"/>
    <hyperlink ref="IV55" location="'BSE SENSEX'!A1" display="SENSEX "/>
    <hyperlink ref="IV56" location="'BSE TECK'!A1" display="BSE TECk "/>
    <hyperlink ref="IV57" location="'Options time series-NSE '!A1" display="Nifty Futures"/>
    <hyperlink ref="IV58" location="'Options time series-NSE '!A1" display="Nifty Futures"/>
    <hyperlink ref="IV59" location="'Options time series-NSE '!A1" display="Nifty Futures"/>
    <hyperlink ref="IV62" location="'Options time series-NSE '!A1" display="Stock Futures"/>
    <hyperlink ref="IV60" location="'CNX Midcap 200'!A1" display="CNX Midcap 200"/>
    <hyperlink ref="IV61" location="'Options time series-NSE '!A1" display="Stock Options"/>
    <hyperlink ref="IV64" location="'Options time series-NSE '!A1" display="Nifty Futures"/>
    <hyperlink ref="IV118" location="'BSE CD'!A1" display="BSE CD "/>
    <hyperlink ref="IV122" location="'BSE PSU'!A1" display="BSEPSU "/>
    <hyperlink ref="IV68" location="'CNX Midcap 200'!A1" display="CNX Midcap 200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EPWRF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S L SHETTY</dc:creator>
  <cp:keywords/>
  <dc:description/>
  <cp:lastModifiedBy>Dr S L SHETTY</cp:lastModifiedBy>
  <dcterms:created xsi:type="dcterms:W3CDTF">2008-05-06T10:03:27Z</dcterms:created>
  <dcterms:modified xsi:type="dcterms:W3CDTF">2008-05-19T09:44:34Z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