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<sst xmlns="http://schemas.openxmlformats.org/spreadsheetml/2006/main" count="65" uniqueCount="50">
  <si>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2006-07</t>
  </si>
  <si>
    <t>2005-06</t>
  </si>
  <si>
    <t>2004-05</t>
  </si>
  <si>
    <t>2003-04</t>
  </si>
  <si>
    <t>2002-03</t>
  </si>
  <si>
    <t>Settlement Volume</t>
  </si>
  <si>
    <t xml:space="preserve">Netting Factor </t>
  </si>
  <si>
    <t>Monthly/ Quarterly/ Annual</t>
  </si>
  <si>
    <t>Outright Transactions</t>
  </si>
  <si>
    <t>Repo Transactions</t>
  </si>
  <si>
    <t xml:space="preserve">       Total Transactions</t>
  </si>
  <si>
    <t>Daily Average (Outright)</t>
  </si>
  <si>
    <t>Daily Average (Repo)</t>
  </si>
  <si>
    <t>Funds</t>
  </si>
  <si>
    <t>Securities</t>
  </si>
  <si>
    <t>Gross</t>
  </si>
  <si>
    <t>Net</t>
  </si>
  <si>
    <t>Netting</t>
  </si>
  <si>
    <t xml:space="preserve">No of Trades </t>
  </si>
  <si>
    <t>Vol. (Rs.cr)</t>
  </si>
  <si>
    <t>Rs.crore</t>
  </si>
  <si>
    <t>Factor (%)</t>
  </si>
  <si>
    <t>May-08</t>
  </si>
  <si>
    <t>April-08</t>
  </si>
  <si>
    <t xml:space="preserve">2007-08 </t>
  </si>
  <si>
    <t>March-08</t>
  </si>
  <si>
    <t>Feb-2008</t>
  </si>
  <si>
    <t>Jan-2008</t>
  </si>
  <si>
    <t>Dec-2007</t>
  </si>
  <si>
    <t>Nov-2007</t>
  </si>
  <si>
    <t>Oct-2007</t>
  </si>
  <si>
    <t>Sept-2007</t>
  </si>
  <si>
    <t>August-07</t>
  </si>
  <si>
    <t xml:space="preserve">** Netting Factor denotes the extent of reduction achieved through multi-lateral off-setting of individual                                                                                  </t>
  </si>
  <si>
    <t xml:space="preserve">   member fund obligations (arising out of every trade) to a single net fund obligation.</t>
  </si>
  <si>
    <t>What is CCIL ?</t>
  </si>
  <si>
    <t xml:space="preserve">Clearing Corporation of India Limited (CCIL) occupies a pivotal position as a facilitator of transactions in instruments of gilt-edged debt, inter-bank forex market and money market.                    </t>
  </si>
  <si>
    <t xml:space="preserve"> It is India's first and the only one central counterparty clearing house for government securities, money and forex market guaranteeing settlement and minimising risks from the settlement process. </t>
  </si>
  <si>
    <t>The main benefit from the CCIL's operations lies in the process of netting, that is, converting massive gross obligations into netted obligations amongst parties to a settlement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</si>
  <si>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(CCIL), various issues</t>
    </r>
  </si>
  <si>
    <t>Table 24: Settlement Volume and Netting Factor for Government Securities Transactions Settled at CCIL - Monthly and Annual Basis.</t>
  </si>
  <si>
    <t>2008-09 so far</t>
  </si>
  <si>
    <t>June-08</t>
  </si>
  <si>
    <t>July-08</t>
  </si>
  <si>
    <t>Aug-08</t>
  </si>
  <si>
    <t>Sep-08</t>
  </si>
  <si>
    <t>Nov-08</t>
  </si>
  <si>
    <t>Oct-08</t>
  </si>
  <si>
    <t>Dec-08</t>
  </si>
  <si>
    <t>Jan-09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</si>
</sst>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2" fillId="0" borderId="2" xfId="0" applyNumberFormat="1" applyFont="1" applyBorder="1" applyAlignment="1">
      <alignment horizontal="left" vertical="top"/>
    </xf>
    <xf numFmtId="0" fontId="0" fillId="0" borderId="0" xfId="0" applyAlignment="1" quotePrefix="1">
      <alignment/>
    </xf>
    <xf numFmtId="1" fontId="2" fillId="0" borderId="1" xfId="0" applyNumberFormat="1" applyFont="1" applyBorder="1" applyAlignment="1" quotePrefix="1">
      <alignment horizontal="left" vertical="top"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 quotePrefix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5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 quotePrefix="1">
      <alignment horizontal="right"/>
    </xf>
    <xf numFmtId="1" fontId="1" fillId="0" borderId="0" xfId="0" applyNumberFormat="1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2" fillId="0" borderId="0" xfId="0" applyNumberFormat="1" applyFont="1" applyBorder="1" applyAlignment="1" quotePrefix="1">
      <alignment/>
    </xf>
    <xf numFmtId="1" fontId="2" fillId="0" borderId="5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wrapText="1"/>
    </xf>
    <xf numFmtId="0" fontId="0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15" fontId="5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1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1" xfId="0" applyBorder="1" applyAlignment="1" quotePrefix="1">
      <alignment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5" fontId="2" fillId="0" borderId="2" xfId="0" applyNumberFormat="1" applyFont="1" applyBorder="1" applyAlignment="1">
      <alignment horizontal="left"/>
    </xf>
    <xf numFmtId="2" fontId="2" fillId="0" borderId="2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3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top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10.8515625" style="0" customWidth="1"/>
    <col min="4" max="6" width="10.8515625" style="0" customWidth="1"/>
    <col min="8" max="8" width="12.00390625" style="0" customWidth="1"/>
    <col min="10" max="10" width="12.28125" style="0" customWidth="1"/>
    <col min="11" max="11" width="10.140625" style="0" customWidth="1"/>
    <col min="14" max="14" width="10.00390625" style="0" customWidth="1"/>
  </cols>
  <sheetData>
    <row r="1" spans="2:14" s="2" customFormat="1" ht="12.75">
      <c r="B1"/>
      <c r="C1" s="19"/>
      <c r="D1" s="19"/>
      <c r="E1" s="19"/>
      <c r="F1" s="20"/>
      <c r="G1" s="19"/>
      <c r="H1" s="19"/>
      <c r="I1" s="19"/>
      <c r="J1" s="19"/>
      <c r="K1" s="19"/>
      <c r="L1" s="19"/>
      <c r="M1" s="21"/>
      <c r="N1" s="19"/>
    </row>
    <row r="2" spans="1:17" ht="12.75">
      <c r="A2" s="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  <c r="N2" s="22"/>
      <c r="O2" s="14"/>
      <c r="P2" s="14"/>
      <c r="Q2" s="14"/>
    </row>
    <row r="3" spans="1:17" ht="12.75">
      <c r="A3" s="79"/>
      <c r="B3" s="128" t="s">
        <v>5</v>
      </c>
      <c r="C3" s="128"/>
      <c r="D3" s="128"/>
      <c r="E3" s="128"/>
      <c r="F3" s="128"/>
      <c r="G3" s="128"/>
      <c r="H3" s="128"/>
      <c r="I3" s="128"/>
      <c r="J3" s="128"/>
      <c r="K3" s="129"/>
      <c r="L3" s="130" t="s">
        <v>6</v>
      </c>
      <c r="M3" s="131"/>
      <c r="N3" s="131"/>
      <c r="O3" s="131"/>
      <c r="P3" s="131"/>
      <c r="Q3" s="132"/>
    </row>
    <row r="4" spans="1:17" ht="12.75">
      <c r="A4" t="s">
        <v>7</v>
      </c>
      <c r="B4" s="136" t="s">
        <v>8</v>
      </c>
      <c r="C4" s="136"/>
      <c r="D4" s="136" t="s">
        <v>9</v>
      </c>
      <c r="E4" s="136"/>
      <c r="F4" s="24" t="s">
        <v>10</v>
      </c>
      <c r="G4" s="24"/>
      <c r="H4" s="137" t="s">
        <v>11</v>
      </c>
      <c r="I4" s="137"/>
      <c r="J4" s="137" t="s">
        <v>12</v>
      </c>
      <c r="K4" s="138"/>
      <c r="L4" s="133" t="s">
        <v>13</v>
      </c>
      <c r="M4" s="134"/>
      <c r="N4" s="134"/>
      <c r="O4" s="134" t="s">
        <v>14</v>
      </c>
      <c r="P4" s="134"/>
      <c r="Q4" s="135"/>
    </row>
    <row r="5" spans="1:17" ht="12.75">
      <c r="A5" s="25"/>
      <c r="B5" s="26"/>
      <c r="C5" s="27"/>
      <c r="D5" s="26"/>
      <c r="E5" s="28"/>
      <c r="F5" s="26"/>
      <c r="G5" s="28"/>
      <c r="H5" s="23"/>
      <c r="I5" s="23"/>
      <c r="J5" s="29"/>
      <c r="K5" s="30"/>
      <c r="L5" s="31" t="s">
        <v>15</v>
      </c>
      <c r="M5" s="32" t="s">
        <v>16</v>
      </c>
      <c r="N5" s="32" t="s">
        <v>17</v>
      </c>
      <c r="O5" s="13" t="s">
        <v>15</v>
      </c>
      <c r="P5" s="32" t="s">
        <v>16</v>
      </c>
      <c r="Q5" s="86" t="s">
        <v>17</v>
      </c>
    </row>
    <row r="6" spans="1:17" ht="12.75">
      <c r="A6" s="5"/>
      <c r="B6" s="33" t="s">
        <v>18</v>
      </c>
      <c r="C6" t="s">
        <v>19</v>
      </c>
      <c r="D6" s="33" t="s">
        <v>18</v>
      </c>
      <c r="E6" t="s">
        <v>19</v>
      </c>
      <c r="F6" s="33" t="s">
        <v>18</v>
      </c>
      <c r="G6" t="s">
        <v>19</v>
      </c>
      <c r="H6" s="33" t="s">
        <v>18</v>
      </c>
      <c r="I6" t="s">
        <v>19</v>
      </c>
      <c r="J6" s="33" t="s">
        <v>18</v>
      </c>
      <c r="K6" t="s">
        <v>19</v>
      </c>
      <c r="L6" s="34" t="s">
        <v>20</v>
      </c>
      <c r="M6" s="3" t="s">
        <v>20</v>
      </c>
      <c r="N6" s="3" t="s">
        <v>21</v>
      </c>
      <c r="O6" s="3" t="s">
        <v>20</v>
      </c>
      <c r="P6" s="3" t="s">
        <v>20</v>
      </c>
      <c r="Q6" s="87" t="s">
        <v>21</v>
      </c>
    </row>
    <row r="7" spans="1:17" ht="12.7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5">
        <v>6</v>
      </c>
      <c r="G7" s="35">
        <v>7</v>
      </c>
      <c r="H7" s="38">
        <v>8</v>
      </c>
      <c r="I7" s="37">
        <v>9</v>
      </c>
      <c r="J7" s="37">
        <v>10</v>
      </c>
      <c r="K7" s="39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9">
        <v>17</v>
      </c>
    </row>
    <row r="8" spans="1:21" s="123" customFormat="1" ht="12.75">
      <c r="A8" s="40" t="s">
        <v>41</v>
      </c>
      <c r="B8" s="55">
        <v>208853</v>
      </c>
      <c r="C8" s="55">
        <v>1772313</v>
      </c>
      <c r="D8" s="119">
        <v>18584</v>
      </c>
      <c r="E8" s="120">
        <v>3159228</v>
      </c>
      <c r="F8" s="54">
        <f>+B8+D8</f>
        <v>227437</v>
      </c>
      <c r="G8" s="54">
        <f>+C8+E8</f>
        <v>4931541</v>
      </c>
      <c r="H8" s="120">
        <v>1055</v>
      </c>
      <c r="I8" s="120">
        <v>8951</v>
      </c>
      <c r="J8" s="120">
        <v>77</v>
      </c>
      <c r="K8" s="120">
        <v>13055</v>
      </c>
      <c r="L8" s="121">
        <v>8363290</v>
      </c>
      <c r="M8" s="120">
        <v>1300892</v>
      </c>
      <c r="N8" s="122">
        <v>84.45</v>
      </c>
      <c r="O8" s="120">
        <v>8090631</v>
      </c>
      <c r="P8" s="120">
        <v>2833675</v>
      </c>
      <c r="Q8" s="127">
        <v>64.98</v>
      </c>
      <c r="R8" s="119"/>
      <c r="S8" s="119"/>
      <c r="T8" s="119"/>
      <c r="U8" s="119"/>
    </row>
    <row r="9" spans="1:21" s="124" customFormat="1" ht="12.75">
      <c r="A9" s="41" t="s">
        <v>49</v>
      </c>
      <c r="B9" s="59">
        <v>36664</v>
      </c>
      <c r="C9" s="59">
        <v>317483</v>
      </c>
      <c r="D9" s="114">
        <v>2498</v>
      </c>
      <c r="E9" s="125">
        <v>451316</v>
      </c>
      <c r="F9" s="54">
        <f>+B9+D9</f>
        <v>39162</v>
      </c>
      <c r="G9" s="54">
        <f>+C9+E9</f>
        <v>768799</v>
      </c>
      <c r="H9" s="125">
        <v>1833</v>
      </c>
      <c r="I9" s="125">
        <v>15874</v>
      </c>
      <c r="J9" s="125">
        <v>100</v>
      </c>
      <c r="K9" s="125">
        <v>18053</v>
      </c>
      <c r="L9" s="126">
        <v>1343095</v>
      </c>
      <c r="M9" s="125">
        <v>163383</v>
      </c>
      <c r="N9" s="45">
        <v>87.84</v>
      </c>
      <c r="O9" s="125">
        <v>1207207</v>
      </c>
      <c r="P9" s="125">
        <v>381665</v>
      </c>
      <c r="Q9" s="89">
        <v>68.38</v>
      </c>
      <c r="R9" s="114"/>
      <c r="S9" s="114"/>
      <c r="T9" s="114"/>
      <c r="U9" s="114"/>
    </row>
    <row r="10" spans="1:21" s="124" customFormat="1" ht="12.75">
      <c r="A10" s="41" t="s">
        <v>48</v>
      </c>
      <c r="B10" s="59">
        <v>43704</v>
      </c>
      <c r="C10" s="59">
        <v>376930</v>
      </c>
      <c r="D10" s="114">
        <v>2463</v>
      </c>
      <c r="E10" s="125">
        <v>423566</v>
      </c>
      <c r="F10" s="9">
        <f aca="true" t="shared" si="0" ref="F10:G12">+B10+D10</f>
        <v>46167</v>
      </c>
      <c r="G10" s="9">
        <f t="shared" si="0"/>
        <v>800496</v>
      </c>
      <c r="H10" s="9">
        <v>2081</v>
      </c>
      <c r="I10" s="125">
        <v>17949</v>
      </c>
      <c r="J10" s="125">
        <v>99</v>
      </c>
      <c r="K10" s="125">
        <v>16943</v>
      </c>
      <c r="L10" s="126">
        <v>1335681</v>
      </c>
      <c r="M10" s="125">
        <v>167651</v>
      </c>
      <c r="N10" s="45">
        <v>87.45</v>
      </c>
      <c r="O10" s="125">
        <v>1229054</v>
      </c>
      <c r="P10" s="125">
        <v>410058</v>
      </c>
      <c r="Q10" s="89">
        <v>66.64</v>
      </c>
      <c r="R10" s="114"/>
      <c r="S10" s="114"/>
      <c r="T10" s="114"/>
      <c r="U10" s="114"/>
    </row>
    <row r="11" spans="1:21" s="124" customFormat="1" ht="12.75">
      <c r="A11" s="41" t="s">
        <v>46</v>
      </c>
      <c r="B11" s="42">
        <v>23114</v>
      </c>
      <c r="C11" s="42">
        <v>192140</v>
      </c>
      <c r="D11" s="42">
        <v>2025</v>
      </c>
      <c r="E11" s="43">
        <v>349389</v>
      </c>
      <c r="F11" s="9">
        <f t="shared" si="0"/>
        <v>25139</v>
      </c>
      <c r="G11" s="9">
        <f t="shared" si="0"/>
        <v>541529</v>
      </c>
      <c r="H11" s="43">
        <v>1284</v>
      </c>
      <c r="I11" s="43">
        <v>10674</v>
      </c>
      <c r="J11" s="43">
        <v>88</v>
      </c>
      <c r="K11" s="43">
        <v>15191</v>
      </c>
      <c r="L11" s="44">
        <v>906604</v>
      </c>
      <c r="M11" s="43">
        <v>111385</v>
      </c>
      <c r="N11" s="45">
        <v>87.71</v>
      </c>
      <c r="O11" s="43">
        <v>880971</v>
      </c>
      <c r="P11" s="43">
        <v>283006</v>
      </c>
      <c r="Q11" s="89">
        <v>67.88</v>
      </c>
      <c r="R11" s="114"/>
      <c r="S11" s="114"/>
      <c r="T11" s="114"/>
      <c r="U11" s="114"/>
    </row>
    <row r="12" spans="1:21" s="124" customFormat="1" ht="12.75">
      <c r="A12" s="41" t="s">
        <v>47</v>
      </c>
      <c r="B12" s="42">
        <v>17924</v>
      </c>
      <c r="C12" s="42">
        <v>142788</v>
      </c>
      <c r="D12" s="42">
        <v>1531</v>
      </c>
      <c r="E12" s="43">
        <v>210994</v>
      </c>
      <c r="F12" s="9">
        <f t="shared" si="0"/>
        <v>19455</v>
      </c>
      <c r="G12" s="9">
        <f t="shared" si="0"/>
        <v>353782</v>
      </c>
      <c r="H12" s="43">
        <v>996</v>
      </c>
      <c r="I12" s="43">
        <v>7933</v>
      </c>
      <c r="J12" s="43">
        <v>70</v>
      </c>
      <c r="K12" s="43">
        <v>9591</v>
      </c>
      <c r="L12" s="44">
        <v>574452</v>
      </c>
      <c r="M12" s="43">
        <v>110286</v>
      </c>
      <c r="N12" s="45">
        <v>80.8</v>
      </c>
      <c r="O12" s="43">
        <v>566525</v>
      </c>
      <c r="P12" s="43">
        <v>231550</v>
      </c>
      <c r="Q12" s="89">
        <v>59.13</v>
      </c>
      <c r="R12" s="114"/>
      <c r="S12" s="114"/>
      <c r="T12" s="114"/>
      <c r="U12" s="114"/>
    </row>
    <row r="13" spans="1:17" s="85" customFormat="1" ht="12.75">
      <c r="A13" s="41" t="s">
        <v>45</v>
      </c>
      <c r="B13" s="42">
        <v>22358</v>
      </c>
      <c r="C13" s="42">
        <v>166721</v>
      </c>
      <c r="D13" s="42">
        <v>1483</v>
      </c>
      <c r="E13" s="43">
        <v>255692</v>
      </c>
      <c r="F13" s="9">
        <f aca="true" t="shared" si="1" ref="F13:G28">+B13+D13</f>
        <v>23841</v>
      </c>
      <c r="G13" s="9">
        <f t="shared" si="1"/>
        <v>422413</v>
      </c>
      <c r="H13" s="43">
        <v>1118</v>
      </c>
      <c r="I13" s="43">
        <v>8336</v>
      </c>
      <c r="J13" s="43">
        <v>62</v>
      </c>
      <c r="K13" s="43">
        <v>10654</v>
      </c>
      <c r="L13" s="44">
        <v>688865</v>
      </c>
      <c r="M13" s="43">
        <v>120712</v>
      </c>
      <c r="N13" s="45">
        <v>82.48</v>
      </c>
      <c r="O13" s="43">
        <v>687995</v>
      </c>
      <c r="P13" s="43">
        <v>234495</v>
      </c>
      <c r="Q13" s="89">
        <v>65.92</v>
      </c>
    </row>
    <row r="14" spans="1:17" s="46" customFormat="1" ht="12.75">
      <c r="A14" s="41" t="s">
        <v>44</v>
      </c>
      <c r="B14" s="42">
        <v>15818</v>
      </c>
      <c r="C14" s="42">
        <v>121961</v>
      </c>
      <c r="D14" s="42">
        <v>1456</v>
      </c>
      <c r="E14" s="43">
        <v>250700</v>
      </c>
      <c r="F14" s="9">
        <f t="shared" si="1"/>
        <v>17274</v>
      </c>
      <c r="G14" s="9">
        <f t="shared" si="1"/>
        <v>372661</v>
      </c>
      <c r="H14" s="43">
        <v>833</v>
      </c>
      <c r="I14" s="43">
        <v>6419</v>
      </c>
      <c r="J14" s="43">
        <v>61</v>
      </c>
      <c r="K14" s="43">
        <v>10454</v>
      </c>
      <c r="L14" s="44">
        <v>609486</v>
      </c>
      <c r="M14" s="43">
        <v>97818</v>
      </c>
      <c r="N14" s="45">
        <f>((L14-M14)/L14)*100</f>
        <v>83.95073881926737</v>
      </c>
      <c r="O14" s="43">
        <v>618576</v>
      </c>
      <c r="P14" s="43">
        <v>197471</v>
      </c>
      <c r="Q14" s="89">
        <f>((O14-P14)/O14)*100</f>
        <v>68.07651767931507</v>
      </c>
    </row>
    <row r="15" spans="1:17" ht="12.75">
      <c r="A15" s="41" t="s">
        <v>43</v>
      </c>
      <c r="B15" s="42">
        <v>10110</v>
      </c>
      <c r="C15" s="42">
        <v>93003</v>
      </c>
      <c r="D15" s="42">
        <v>1480</v>
      </c>
      <c r="E15" s="43">
        <v>223370</v>
      </c>
      <c r="F15" s="9">
        <f t="shared" si="1"/>
        <v>11590</v>
      </c>
      <c r="G15" s="9">
        <f t="shared" si="1"/>
        <v>316373</v>
      </c>
      <c r="H15" s="43">
        <v>460</v>
      </c>
      <c r="I15" s="43">
        <v>4227</v>
      </c>
      <c r="J15" s="43">
        <v>57</v>
      </c>
      <c r="K15" s="43">
        <v>8591</v>
      </c>
      <c r="L15" s="44">
        <v>539764</v>
      </c>
      <c r="M15" s="43">
        <v>117343</v>
      </c>
      <c r="N15" s="45">
        <v>78.26</v>
      </c>
      <c r="O15" s="43">
        <v>550916</v>
      </c>
      <c r="P15" s="43">
        <v>211964</v>
      </c>
      <c r="Q15" s="89">
        <v>61.53</v>
      </c>
    </row>
    <row r="16" spans="1:17" ht="12.75">
      <c r="A16" s="41" t="s">
        <v>42</v>
      </c>
      <c r="B16" s="42">
        <v>10070</v>
      </c>
      <c r="C16" s="42">
        <v>109956</v>
      </c>
      <c r="D16" s="42">
        <v>1662</v>
      </c>
      <c r="E16" s="43">
        <v>281546</v>
      </c>
      <c r="F16" s="9">
        <f t="shared" si="1"/>
        <v>11732</v>
      </c>
      <c r="G16" s="9">
        <f t="shared" si="1"/>
        <v>391502</v>
      </c>
      <c r="H16" s="43">
        <v>480</v>
      </c>
      <c r="I16" s="43">
        <v>5236</v>
      </c>
      <c r="J16" s="43">
        <v>66</v>
      </c>
      <c r="K16" s="43">
        <v>11262</v>
      </c>
      <c r="L16" s="44">
        <v>678086</v>
      </c>
      <c r="M16" s="43">
        <v>133022</v>
      </c>
      <c r="N16" s="45">
        <v>80.38</v>
      </c>
      <c r="O16" s="43">
        <v>681302</v>
      </c>
      <c r="P16" s="43">
        <v>251795</v>
      </c>
      <c r="Q16" s="89">
        <v>63.04</v>
      </c>
    </row>
    <row r="17" spans="1:17" ht="12.75">
      <c r="A17" s="41" t="s">
        <v>22</v>
      </c>
      <c r="B17" s="42">
        <v>17206</v>
      </c>
      <c r="C17" s="42">
        <v>142729</v>
      </c>
      <c r="D17" s="42">
        <v>2051</v>
      </c>
      <c r="E17" s="43">
        <v>368236</v>
      </c>
      <c r="F17" s="9">
        <f t="shared" si="1"/>
        <v>19257</v>
      </c>
      <c r="G17" s="9">
        <f t="shared" si="1"/>
        <v>510965</v>
      </c>
      <c r="H17" s="43">
        <v>860</v>
      </c>
      <c r="I17" s="43">
        <v>7136</v>
      </c>
      <c r="J17" s="43">
        <v>82</v>
      </c>
      <c r="K17" s="43">
        <v>14729</v>
      </c>
      <c r="L17" s="44">
        <v>892593</v>
      </c>
      <c r="M17" s="43">
        <v>128325</v>
      </c>
      <c r="N17" s="45">
        <v>85.62</v>
      </c>
      <c r="O17" s="43">
        <v>880545</v>
      </c>
      <c r="P17" s="43">
        <v>318915</v>
      </c>
      <c r="Q17" s="89">
        <v>63.78</v>
      </c>
    </row>
    <row r="18" spans="1:17" ht="12.75">
      <c r="A18" s="47" t="s">
        <v>23</v>
      </c>
      <c r="B18" s="48">
        <v>11885</v>
      </c>
      <c r="C18" s="48">
        <v>108603</v>
      </c>
      <c r="D18" s="49">
        <v>1935</v>
      </c>
      <c r="E18" s="50">
        <v>344220</v>
      </c>
      <c r="F18" s="9">
        <f t="shared" si="1"/>
        <v>13820</v>
      </c>
      <c r="G18" s="9">
        <f t="shared" si="1"/>
        <v>452823</v>
      </c>
      <c r="H18" s="50">
        <v>626</v>
      </c>
      <c r="I18" s="50">
        <v>1935</v>
      </c>
      <c r="J18" s="50">
        <v>84</v>
      </c>
      <c r="K18" s="50">
        <v>14966</v>
      </c>
      <c r="L18" s="51">
        <v>794664</v>
      </c>
      <c r="M18" s="50">
        <v>150968</v>
      </c>
      <c r="N18" s="52">
        <v>81</v>
      </c>
      <c r="O18" s="50">
        <v>787539</v>
      </c>
      <c r="P18" s="50">
        <v>312756</v>
      </c>
      <c r="Q18" s="88">
        <v>60.29</v>
      </c>
    </row>
    <row r="19" spans="1:17" ht="12.75">
      <c r="A19" s="47"/>
      <c r="B19" s="48"/>
      <c r="C19" s="48"/>
      <c r="D19" s="49"/>
      <c r="E19" s="50"/>
      <c r="F19" s="9"/>
      <c r="G19" s="9"/>
      <c r="H19" s="50"/>
      <c r="I19" s="50"/>
      <c r="J19" s="50"/>
      <c r="K19" s="50"/>
      <c r="L19" s="51"/>
      <c r="M19" s="50"/>
      <c r="N19" s="52"/>
      <c r="O19" s="50"/>
      <c r="P19" s="50"/>
      <c r="Q19" s="88"/>
    </row>
    <row r="20" spans="1:17" s="62" customFormat="1" ht="12.75">
      <c r="A20" s="53" t="s">
        <v>24</v>
      </c>
      <c r="B20" s="54">
        <v>188843</v>
      </c>
      <c r="C20" s="54">
        <v>1653851</v>
      </c>
      <c r="D20" s="54">
        <v>26612</v>
      </c>
      <c r="E20" s="54">
        <v>3948751</v>
      </c>
      <c r="F20" s="54">
        <f t="shared" si="1"/>
        <v>215455</v>
      </c>
      <c r="G20" s="54">
        <f t="shared" si="1"/>
        <v>5602602</v>
      </c>
      <c r="H20" s="55">
        <v>765</v>
      </c>
      <c r="I20" s="55">
        <v>6696</v>
      </c>
      <c r="J20" s="54">
        <v>91</v>
      </c>
      <c r="K20" s="54">
        <v>13570</v>
      </c>
      <c r="L20" s="56">
        <v>9646481</v>
      </c>
      <c r="M20" s="55">
        <v>1596638</v>
      </c>
      <c r="N20" s="57">
        <v>83.45</v>
      </c>
      <c r="O20" s="55">
        <v>9536455</v>
      </c>
      <c r="P20" s="55">
        <v>3776777</v>
      </c>
      <c r="Q20" s="90">
        <v>60.4</v>
      </c>
    </row>
    <row r="21" spans="1:17" s="46" customFormat="1" ht="12.75">
      <c r="A21" s="58" t="s">
        <v>25</v>
      </c>
      <c r="B21" s="9">
        <v>11897</v>
      </c>
      <c r="C21" s="9">
        <v>97922</v>
      </c>
      <c r="D21" s="9">
        <v>1880</v>
      </c>
      <c r="E21" s="9">
        <v>325597</v>
      </c>
      <c r="F21" s="9">
        <f t="shared" si="1"/>
        <v>13777</v>
      </c>
      <c r="G21" s="9">
        <f>+C21+E21</f>
        <v>423519</v>
      </c>
      <c r="H21" s="59">
        <v>661</v>
      </c>
      <c r="I21" s="59">
        <v>5440</v>
      </c>
      <c r="J21" s="9">
        <v>85</v>
      </c>
      <c r="K21" s="9">
        <v>14800</v>
      </c>
      <c r="L21" s="60">
        <v>775489</v>
      </c>
      <c r="M21" s="59">
        <v>156553</v>
      </c>
      <c r="N21" s="61">
        <v>79.81</v>
      </c>
      <c r="O21" s="59">
        <v>764023</v>
      </c>
      <c r="P21" s="59">
        <v>316363</v>
      </c>
      <c r="Q21" s="91">
        <v>58.59</v>
      </c>
    </row>
    <row r="22" spans="1:17" ht="12.75">
      <c r="A22" s="58" t="s">
        <v>26</v>
      </c>
      <c r="B22" s="63">
        <v>22359</v>
      </c>
      <c r="C22" s="63">
        <v>192140</v>
      </c>
      <c r="D22" s="63">
        <v>2549</v>
      </c>
      <c r="E22" s="63">
        <v>442037</v>
      </c>
      <c r="F22" s="9">
        <f t="shared" si="1"/>
        <v>24908</v>
      </c>
      <c r="G22" s="9">
        <f t="shared" si="1"/>
        <v>634177</v>
      </c>
      <c r="H22" s="42">
        <v>1065</v>
      </c>
      <c r="I22" s="42">
        <v>9150</v>
      </c>
      <c r="J22" s="63">
        <v>102</v>
      </c>
      <c r="K22" s="63">
        <v>17682</v>
      </c>
      <c r="L22" s="64">
        <v>1076664</v>
      </c>
      <c r="M22" s="42">
        <v>166082</v>
      </c>
      <c r="N22" s="65">
        <v>84.57</v>
      </c>
      <c r="O22" s="42">
        <v>1054985</v>
      </c>
      <c r="P22" s="42">
        <v>379986</v>
      </c>
      <c r="Q22" s="92">
        <v>63.98</v>
      </c>
    </row>
    <row r="23" spans="1:17" ht="12.75">
      <c r="A23" s="66" t="s">
        <v>27</v>
      </c>
      <c r="B23" s="63">
        <v>35484</v>
      </c>
      <c r="C23" s="63">
        <v>313153</v>
      </c>
      <c r="D23" s="63">
        <v>2558</v>
      </c>
      <c r="E23" s="63">
        <v>425726</v>
      </c>
      <c r="F23" s="9">
        <f t="shared" si="1"/>
        <v>38042</v>
      </c>
      <c r="G23" s="9">
        <f t="shared" si="1"/>
        <v>738879</v>
      </c>
      <c r="H23" s="42">
        <v>1543</v>
      </c>
      <c r="I23" s="42">
        <v>13615</v>
      </c>
      <c r="J23" s="63">
        <v>102</v>
      </c>
      <c r="K23" s="63">
        <v>17029</v>
      </c>
      <c r="L23" s="64">
        <v>1185941</v>
      </c>
      <c r="M23" s="42">
        <v>193683</v>
      </c>
      <c r="N23" s="65">
        <v>83.67</v>
      </c>
      <c r="O23" s="42">
        <v>1166789</v>
      </c>
      <c r="P23" s="42">
        <v>442941</v>
      </c>
      <c r="Q23" s="92">
        <v>62.04</v>
      </c>
    </row>
    <row r="24" spans="1:17" s="67" customFormat="1" ht="12.75">
      <c r="A24" s="66" t="s">
        <v>28</v>
      </c>
      <c r="B24" s="63">
        <v>13684</v>
      </c>
      <c r="C24" s="63">
        <v>131217</v>
      </c>
      <c r="D24" s="63">
        <v>2150</v>
      </c>
      <c r="E24" s="63">
        <v>320508</v>
      </c>
      <c r="F24" s="9">
        <f t="shared" si="1"/>
        <v>15834</v>
      </c>
      <c r="G24" s="9">
        <f t="shared" si="1"/>
        <v>451725</v>
      </c>
      <c r="H24" s="42">
        <v>720</v>
      </c>
      <c r="I24" s="42">
        <v>6906</v>
      </c>
      <c r="J24" s="63">
        <v>90</v>
      </c>
      <c r="K24" s="63">
        <v>13355</v>
      </c>
      <c r="L24" s="64">
        <v>818051</v>
      </c>
      <c r="M24" s="42">
        <v>136595</v>
      </c>
      <c r="N24" s="65">
        <v>83.3</v>
      </c>
      <c r="O24" s="42">
        <v>806463</v>
      </c>
      <c r="P24" s="42">
        <v>359310</v>
      </c>
      <c r="Q24" s="92">
        <v>55.45</v>
      </c>
    </row>
    <row r="25" spans="1:17" s="67" customFormat="1" ht="12.75">
      <c r="A25" s="25" t="s">
        <v>29</v>
      </c>
      <c r="B25" s="9">
        <v>8829</v>
      </c>
      <c r="C25" s="9">
        <v>81125</v>
      </c>
      <c r="D25" s="9">
        <v>2126</v>
      </c>
      <c r="E25" s="9">
        <v>305488</v>
      </c>
      <c r="F25" s="9">
        <f t="shared" si="1"/>
        <v>10955</v>
      </c>
      <c r="G25" s="9">
        <f t="shared" si="1"/>
        <v>386613</v>
      </c>
      <c r="H25" s="59">
        <v>420</v>
      </c>
      <c r="I25" s="59">
        <v>3863</v>
      </c>
      <c r="J25" s="9">
        <v>89</v>
      </c>
      <c r="K25" s="9">
        <v>12729</v>
      </c>
      <c r="L25" s="60">
        <v>702040</v>
      </c>
      <c r="M25" s="59">
        <v>139733</v>
      </c>
      <c r="N25" s="61">
        <v>80.1</v>
      </c>
      <c r="O25" s="59">
        <v>699509</v>
      </c>
      <c r="P25" s="59">
        <v>295321</v>
      </c>
      <c r="Q25" s="91">
        <v>57.78</v>
      </c>
    </row>
    <row r="26" spans="1:17" s="67" customFormat="1" ht="12.75">
      <c r="A26" s="25" t="s">
        <v>30</v>
      </c>
      <c r="B26" s="9">
        <v>11702</v>
      </c>
      <c r="C26" s="9">
        <v>120505</v>
      </c>
      <c r="D26" s="9">
        <v>2378</v>
      </c>
      <c r="E26" s="9">
        <v>397799</v>
      </c>
      <c r="F26" s="9">
        <f t="shared" si="1"/>
        <v>14080</v>
      </c>
      <c r="G26" s="9">
        <f t="shared" si="1"/>
        <v>518304</v>
      </c>
      <c r="H26" s="59">
        <v>532</v>
      </c>
      <c r="I26" s="59">
        <v>5478</v>
      </c>
      <c r="J26" s="9">
        <v>91</v>
      </c>
      <c r="K26" s="9">
        <v>15300</v>
      </c>
      <c r="L26" s="60">
        <v>918882</v>
      </c>
      <c r="M26" s="59">
        <v>145857</v>
      </c>
      <c r="N26" s="61">
        <v>84.13</v>
      </c>
      <c r="O26" s="59">
        <v>907965</v>
      </c>
      <c r="P26" s="59">
        <v>378066</v>
      </c>
      <c r="Q26" s="91">
        <v>58.36</v>
      </c>
    </row>
    <row r="27" spans="1:17" s="62" customFormat="1" ht="12.75">
      <c r="A27" s="58" t="s">
        <v>31</v>
      </c>
      <c r="B27" s="9">
        <v>11923</v>
      </c>
      <c r="C27" s="9">
        <v>97569</v>
      </c>
      <c r="D27" s="9">
        <v>2346</v>
      </c>
      <c r="E27" s="9">
        <v>411138</v>
      </c>
      <c r="F27" s="9">
        <f t="shared" si="1"/>
        <v>14269</v>
      </c>
      <c r="G27" s="9">
        <f t="shared" si="1"/>
        <v>508707</v>
      </c>
      <c r="H27" s="59">
        <v>596</v>
      </c>
      <c r="I27" s="59">
        <v>4878</v>
      </c>
      <c r="J27" s="9">
        <v>102</v>
      </c>
      <c r="K27" s="9">
        <v>17876</v>
      </c>
      <c r="L27" s="60">
        <v>944856</v>
      </c>
      <c r="M27" s="59">
        <v>120710</v>
      </c>
      <c r="N27" s="61">
        <v>87.22</v>
      </c>
      <c r="O27" s="59">
        <v>929560</v>
      </c>
      <c r="P27" s="59">
        <v>343476</v>
      </c>
      <c r="Q27" s="91">
        <v>63.05</v>
      </c>
    </row>
    <row r="28" spans="1:17" s="62" customFormat="1" ht="12.75">
      <c r="A28" s="58" t="s">
        <v>32</v>
      </c>
      <c r="B28" s="9">
        <v>13680</v>
      </c>
      <c r="C28" s="9">
        <v>120419</v>
      </c>
      <c r="D28" s="9">
        <v>2559</v>
      </c>
      <c r="E28" s="9">
        <v>417199</v>
      </c>
      <c r="F28" s="9">
        <f t="shared" si="1"/>
        <v>16239</v>
      </c>
      <c r="G28" s="9">
        <f t="shared" si="1"/>
        <v>537618</v>
      </c>
      <c r="H28" s="59">
        <v>651</v>
      </c>
      <c r="I28" s="59">
        <v>5734</v>
      </c>
      <c r="J28" s="9">
        <v>102</v>
      </c>
      <c r="K28" s="9">
        <v>16688</v>
      </c>
      <c r="L28" s="60">
        <v>949307</v>
      </c>
      <c r="M28" s="59">
        <v>124106</v>
      </c>
      <c r="N28" s="61">
        <v>86.93</v>
      </c>
      <c r="O28" s="59">
        <v>932277</v>
      </c>
      <c r="P28" s="59">
        <v>360163</v>
      </c>
      <c r="Q28" s="91">
        <v>61.37</v>
      </c>
    </row>
    <row r="29" spans="1:17" s="62" customFormat="1" ht="12.75">
      <c r="A29" s="58"/>
      <c r="B29" s="9"/>
      <c r="C29" s="9"/>
      <c r="D29" s="9"/>
      <c r="E29" s="9"/>
      <c r="F29" s="9"/>
      <c r="G29" s="9"/>
      <c r="H29" s="59"/>
      <c r="I29" s="59"/>
      <c r="J29" s="9"/>
      <c r="K29" s="9"/>
      <c r="L29" s="60"/>
      <c r="M29" s="59"/>
      <c r="N29" s="61"/>
      <c r="O29" s="59"/>
      <c r="P29" s="59"/>
      <c r="Q29" s="91"/>
    </row>
    <row r="30" spans="1:17" s="62" customFormat="1" ht="12.75">
      <c r="A30" s="62" t="s">
        <v>0</v>
      </c>
      <c r="B30" s="9">
        <v>137100</v>
      </c>
      <c r="C30" s="9">
        <v>1021536</v>
      </c>
      <c r="D30" s="9">
        <v>29008</v>
      </c>
      <c r="E30" s="9">
        <v>2556501</v>
      </c>
      <c r="F30" s="9">
        <f>+B30+D30</f>
        <v>166108</v>
      </c>
      <c r="G30" s="9">
        <f>+C30+E30</f>
        <v>3578037</v>
      </c>
      <c r="H30" s="42">
        <v>562</v>
      </c>
      <c r="I30" s="42">
        <v>4187</v>
      </c>
      <c r="J30" s="9">
        <v>99</v>
      </c>
      <c r="K30" s="9">
        <v>8755</v>
      </c>
      <c r="L30" s="106">
        <v>6275182</v>
      </c>
      <c r="M30" s="107">
        <v>968185</v>
      </c>
      <c r="N30" s="107">
        <v>84.57</v>
      </c>
      <c r="O30" s="108">
        <v>6123933</v>
      </c>
      <c r="P30" s="108">
        <v>2418739</v>
      </c>
      <c r="Q30" s="109">
        <v>60.5</v>
      </c>
    </row>
    <row r="31" spans="1:17" s="62" customFormat="1" ht="12.75">
      <c r="A31" s="62" t="s">
        <v>1</v>
      </c>
      <c r="B31" s="110">
        <v>125509</v>
      </c>
      <c r="C31" s="62">
        <v>864751</v>
      </c>
      <c r="D31" s="110">
        <v>25673</v>
      </c>
      <c r="E31" s="110">
        <v>1694509</v>
      </c>
      <c r="F31" s="9">
        <f>+B31+D31</f>
        <v>151182</v>
      </c>
      <c r="G31" s="9">
        <f>+C31+E31</f>
        <v>2559260</v>
      </c>
      <c r="H31" s="111">
        <v>467</v>
      </c>
      <c r="I31" s="111">
        <v>3215</v>
      </c>
      <c r="J31" s="15">
        <v>88</v>
      </c>
      <c r="K31" s="112">
        <v>5803</v>
      </c>
      <c r="L31" s="113">
        <v>4460523</v>
      </c>
      <c r="M31" s="114">
        <v>905062</v>
      </c>
      <c r="N31" s="115">
        <f>(100-(M31/L31)*100)</f>
        <v>79.70950940057926</v>
      </c>
      <c r="O31" s="107">
        <v>4250540</v>
      </c>
      <c r="P31" s="107">
        <v>2462556</v>
      </c>
      <c r="Q31" s="116">
        <f>(100-(P31/O31)*100)</f>
        <v>42.06486705218631</v>
      </c>
    </row>
    <row r="32" spans="1:17" s="62" customFormat="1" ht="12.75">
      <c r="A32" s="70" t="s">
        <v>2</v>
      </c>
      <c r="B32" s="110">
        <v>160682</v>
      </c>
      <c r="C32" s="111">
        <v>1134222</v>
      </c>
      <c r="D32" s="110">
        <v>24364</v>
      </c>
      <c r="E32" s="110">
        <v>1557907</v>
      </c>
      <c r="F32" s="110">
        <v>185046</v>
      </c>
      <c r="G32" s="110">
        <v>2692126</v>
      </c>
      <c r="H32" s="111">
        <v>550</v>
      </c>
      <c r="I32" s="111">
        <v>3884</v>
      </c>
      <c r="J32" s="111">
        <v>83</v>
      </c>
      <c r="K32" s="112">
        <v>5335</v>
      </c>
      <c r="L32" s="113">
        <v>4582506</v>
      </c>
      <c r="M32" s="110">
        <v>1037355</v>
      </c>
      <c r="N32" s="115">
        <f>(100-(M32/L32)*100)</f>
        <v>77.3627137640409</v>
      </c>
      <c r="O32" s="107">
        <v>4384776</v>
      </c>
      <c r="P32" s="107">
        <v>2012523</v>
      </c>
      <c r="Q32" s="116">
        <f>(100-(P32/O32)*100)</f>
        <v>54.10203394654596</v>
      </c>
    </row>
    <row r="33" spans="1:17" s="62" customFormat="1" ht="12.75">
      <c r="A33" s="62" t="s">
        <v>3</v>
      </c>
      <c r="B33" s="110">
        <v>243585</v>
      </c>
      <c r="C33" s="111">
        <v>1575133</v>
      </c>
      <c r="D33" s="110">
        <v>20927</v>
      </c>
      <c r="E33" s="110">
        <v>943189</v>
      </c>
      <c r="F33" s="110">
        <v>264512</v>
      </c>
      <c r="G33" s="110">
        <v>2518322</v>
      </c>
      <c r="H33" s="111">
        <v>829</v>
      </c>
      <c r="I33" s="111">
        <v>5358</v>
      </c>
      <c r="J33" s="111">
        <v>71</v>
      </c>
      <c r="K33" s="112">
        <v>3208</v>
      </c>
      <c r="L33" s="113">
        <v>4038385</v>
      </c>
      <c r="M33" s="110">
        <v>979592</v>
      </c>
      <c r="N33" s="115">
        <f>(100-(M33/L33)*100)</f>
        <v>75.74297646212533</v>
      </c>
      <c r="O33" s="107"/>
      <c r="P33" s="107"/>
      <c r="Q33" s="117"/>
    </row>
    <row r="34" spans="1:17" s="62" customFormat="1" ht="12.75">
      <c r="A34" s="62" t="s">
        <v>4</v>
      </c>
      <c r="B34" s="110">
        <v>191843</v>
      </c>
      <c r="C34" s="62">
        <v>1076147</v>
      </c>
      <c r="D34" s="62">
        <v>11672</v>
      </c>
      <c r="E34" s="110">
        <v>468229</v>
      </c>
      <c r="F34" s="110">
        <v>203515</v>
      </c>
      <c r="G34" s="110">
        <v>1544376</v>
      </c>
      <c r="H34" s="111">
        <v>646</v>
      </c>
      <c r="I34" s="111">
        <v>3623</v>
      </c>
      <c r="J34" s="112">
        <v>39</v>
      </c>
      <c r="K34" s="112">
        <v>1577</v>
      </c>
      <c r="L34" s="113">
        <v>2324017</v>
      </c>
      <c r="M34" s="118">
        <v>653519</v>
      </c>
      <c r="N34" s="115">
        <f>(100-(M34/L34)*100)</f>
        <v>71.87976680032892</v>
      </c>
      <c r="O34" s="107"/>
      <c r="P34" s="107"/>
      <c r="Q34" s="117"/>
    </row>
    <row r="35" spans="1:17" s="62" customFormat="1" ht="12.75">
      <c r="A35" s="95"/>
      <c r="B35" s="68"/>
      <c r="C35" s="14"/>
      <c r="D35"/>
      <c r="E35" s="96"/>
      <c r="F35" s="14"/>
      <c r="G35" s="96"/>
      <c r="H35" s="96"/>
      <c r="I35" s="96"/>
      <c r="J35" s="96"/>
      <c r="K35" s="97"/>
      <c r="L35" s="98"/>
      <c r="M35" s="69"/>
      <c r="N35" s="99"/>
      <c r="O35" s="100"/>
      <c r="P35" s="100"/>
      <c r="Q35" s="104"/>
    </row>
    <row r="36" spans="1:17" s="62" customFormat="1" ht="12.75">
      <c r="A36" t="s">
        <v>33</v>
      </c>
      <c r="B36" s="101"/>
      <c r="C36"/>
      <c r="D36" s="13"/>
      <c r="E36" s="70"/>
      <c r="F36"/>
      <c r="G36" s="70"/>
      <c r="H36" s="70"/>
      <c r="I36" s="70"/>
      <c r="J36" s="71"/>
      <c r="K36" s="72"/>
      <c r="L36" s="15"/>
      <c r="M36" s="15"/>
      <c r="N36" s="102"/>
      <c r="O36" s="103"/>
      <c r="P36" s="103"/>
      <c r="Q36" s="105"/>
    </row>
    <row r="37" spans="1:17" s="62" customFormat="1" ht="12.75">
      <c r="A37" t="s">
        <v>34</v>
      </c>
      <c r="B37" s="73"/>
      <c r="C37" s="3"/>
      <c r="D37" s="73"/>
      <c r="E37" s="70"/>
      <c r="F37"/>
      <c r="G37" s="70"/>
      <c r="H37" s="70"/>
      <c r="I37" s="70"/>
      <c r="J37" s="71"/>
      <c r="K37" s="72"/>
      <c r="L37" s="15"/>
      <c r="M37" s="15"/>
      <c r="N37" s="74"/>
      <c r="O37" s="49"/>
      <c r="P37" s="49"/>
      <c r="Q37" s="93"/>
    </row>
    <row r="38" spans="1:17" s="62" customFormat="1" ht="12.75">
      <c r="A38" t="s">
        <v>35</v>
      </c>
      <c r="B38" s="75"/>
      <c r="C38" s="4"/>
      <c r="D38" s="4"/>
      <c r="E38" s="1"/>
      <c r="F38"/>
      <c r="G38" s="1"/>
      <c r="H38" s="1"/>
      <c r="I38" s="1"/>
      <c r="J38" s="72"/>
      <c r="K38" s="72"/>
      <c r="L38" s="15"/>
      <c r="M38" s="15"/>
      <c r="N38" s="72"/>
      <c r="O38" s="49"/>
      <c r="P38" s="49"/>
      <c r="Q38" s="93"/>
    </row>
    <row r="39" spans="1:17" ht="12.75">
      <c r="A39" s="3" t="s">
        <v>36</v>
      </c>
      <c r="B39" s="73"/>
      <c r="C39" s="4"/>
      <c r="D39" s="4"/>
      <c r="E39" s="4"/>
      <c r="G39" s="4"/>
      <c r="H39" s="4"/>
      <c r="I39" s="4"/>
      <c r="J39" s="76"/>
      <c r="K39" s="76"/>
      <c r="L39" s="15"/>
      <c r="M39" s="15"/>
      <c r="N39" s="76"/>
      <c r="O39" s="49"/>
      <c r="P39" s="49"/>
      <c r="Q39" s="93"/>
    </row>
    <row r="40" spans="1:17" ht="12.75">
      <c r="A40" t="s">
        <v>37</v>
      </c>
      <c r="B40" s="73"/>
      <c r="C40" s="4"/>
      <c r="D40" s="4"/>
      <c r="E40" s="4"/>
      <c r="G40" s="4"/>
      <c r="H40" s="4"/>
      <c r="I40" s="4"/>
      <c r="J40" s="76"/>
      <c r="K40" s="76"/>
      <c r="L40" s="15"/>
      <c r="M40" s="15"/>
      <c r="N40" s="76"/>
      <c r="O40" s="49"/>
      <c r="P40" s="49"/>
      <c r="Q40" s="93"/>
    </row>
    <row r="41" spans="1:17" ht="12.75">
      <c r="A41" t="s">
        <v>38</v>
      </c>
      <c r="B41" s="77"/>
      <c r="C41" s="14"/>
      <c r="D41" s="6"/>
      <c r="E41" s="6"/>
      <c r="F41" s="22"/>
      <c r="G41" s="6"/>
      <c r="H41" s="6"/>
      <c r="I41" s="6"/>
      <c r="J41" s="78"/>
      <c r="K41" s="78"/>
      <c r="L41" s="69"/>
      <c r="M41" s="15"/>
      <c r="N41" s="76"/>
      <c r="O41" s="49"/>
      <c r="P41" s="49"/>
      <c r="Q41" s="93"/>
    </row>
    <row r="42" spans="1:17" ht="12.75">
      <c r="A42" s="79" t="s">
        <v>39</v>
      </c>
      <c r="B42" s="22"/>
      <c r="C42" s="22"/>
      <c r="D42" s="22"/>
      <c r="E42" s="18"/>
      <c r="F42" s="80"/>
      <c r="G42" s="18"/>
      <c r="H42" s="18"/>
      <c r="I42" s="18"/>
      <c r="J42" s="81"/>
      <c r="K42" s="81"/>
      <c r="L42" s="82"/>
      <c r="M42" s="82"/>
      <c r="N42" s="81"/>
      <c r="O42" s="83"/>
      <c r="P42" s="83"/>
      <c r="Q42" s="94"/>
    </row>
    <row r="43" spans="2:17" ht="12.75">
      <c r="B43" s="1"/>
      <c r="C43" s="1"/>
      <c r="D43" s="1"/>
      <c r="E43" s="1"/>
      <c r="F43" s="1"/>
      <c r="G43" s="1"/>
      <c r="H43" s="1"/>
      <c r="I43" s="1"/>
      <c r="J43" s="72"/>
      <c r="K43" s="72"/>
      <c r="L43" s="15"/>
      <c r="M43" s="84"/>
      <c r="N43" s="10"/>
      <c r="O43" s="8"/>
      <c r="P43" s="8"/>
      <c r="Q43" s="8"/>
    </row>
    <row r="44" spans="2:17" ht="12.75">
      <c r="B44" s="1"/>
      <c r="C44" s="1"/>
      <c r="D44" s="1"/>
      <c r="E44" s="1"/>
      <c r="F44" s="1"/>
      <c r="G44" s="1"/>
      <c r="H44" s="1"/>
      <c r="I44" s="1"/>
      <c r="J44" s="72"/>
      <c r="K44" s="72"/>
      <c r="L44" s="15"/>
      <c r="M44" s="84"/>
      <c r="N44" s="10"/>
      <c r="O44" s="8"/>
      <c r="P44" s="8"/>
      <c r="Q44" s="8"/>
    </row>
    <row r="45" spans="1:14" ht="12.75">
      <c r="A45" s="16"/>
      <c r="B45" s="11"/>
      <c r="C45" s="11"/>
      <c r="D45" s="11"/>
      <c r="E45" s="11"/>
      <c r="G45" s="11"/>
      <c r="H45" s="11"/>
      <c r="I45" s="11"/>
      <c r="J45" s="11"/>
      <c r="K45" s="17"/>
      <c r="L45" s="11"/>
      <c r="M45" s="12"/>
      <c r="N45" s="11"/>
    </row>
  </sheetData>
  <mergeCells count="8">
    <mergeCell ref="B3:K3"/>
    <mergeCell ref="L3:Q3"/>
    <mergeCell ref="L4:N4"/>
    <mergeCell ref="O4:Q4"/>
    <mergeCell ref="B4:C4"/>
    <mergeCell ref="D4:E4"/>
    <mergeCell ref="H4:I4"/>
    <mergeCell ref="J4:K4"/>
  </mergeCells>
  <hyperlinks>
    <hyperlink ref="F44" location="'Options time series-NSE '!A1" display="Nifty Futures"/>
    <hyperlink ref="F2" location="'Options time series-NSE '!A1" display="Nifty Futures"/>
    <hyperlink ref="D2" location="'CNX Nifty Junior'!A1" display="CNX Nifty Junior"/>
    <hyperlink ref="C2" location="'BSE CG'!A1" display="BSE CG "/>
    <hyperlink ref="F65153" location="'Options time series-NSE '!A1" display="Stock Futures"/>
    <hyperlink ref="F65154" location="'Options time series-NSE '!A1" display="Stock Futures"/>
    <hyperlink ref="F65152" location="'Options time series-NSE '!A1" tooltip="Time series on Nifty Options" display="Nifty Futures"/>
    <hyperlink ref="C65154" location="'Options time series-BSE '!A1" display="Stock Futures"/>
    <hyperlink ref="C64840" location="'S&amp;P CNX Defty'!A1" display="S&amp;P CNX Defty"/>
    <hyperlink ref="C64839" location="'CNX Nifty Junior'!A1" display="CNX Nifty Junior"/>
    <hyperlink ref="I64840" location="'Options time series-NSE '!A1" display="Stock Options"/>
    <hyperlink ref="D64840" location="'Options time series-BSE '!A1" display="Stock Options"/>
    <hyperlink ref="F64839" location="'Options time series-NSE '!A1" display="Stock Futures"/>
    <hyperlink ref="F64840" location="'Options time series-NSE '!A1" display="Stock Options"/>
    <hyperlink ref="H64841" location="'Options time series-NSE '!A1" display="Stock Options"/>
    <hyperlink ref="C64841" location="'S&amp;P CNX 500'!A1" display="S&amp;P CNX 500"/>
    <hyperlink ref="F64841" location="'Options time series-NSE '!A1" display="Nifty Options"/>
    <hyperlink ref="F64134" location="'Options time series-NSE '!A1" display="Nifty Options"/>
    <hyperlink ref="F64172" location="'Options time series-NSE '!A1" display="Nifty Options"/>
    <hyperlink ref="F64176" location="'Options time series-NSE '!A1" display="Stock Futures"/>
    <hyperlink ref="F64384" location="'Options time series-NSE '!A1" display="Stock Futures"/>
    <hyperlink ref="F64426" location="'Options time series-NSE '!A1" display="Nifty Options"/>
    <hyperlink ref="F64132" location="'Options time series-NSE '!A1" display="Stock Futures"/>
    <hyperlink ref="F64136" location="'Options time series-NSE '!A1" display="Nifty Futures"/>
    <hyperlink ref="F64174" location="'Options time series-NSE '!A1" display="Nifty Futures"/>
    <hyperlink ref="F64223" location="'Options time series-NSE '!A1" display="Nifty Futures"/>
    <hyperlink ref="F64389" location="'CNX Nifty Junior'!A1" display="CNX Nifty Junior"/>
    <hyperlink ref="F64428" location="'Options time series-NSE '!A1" display="Nifty Futures"/>
    <hyperlink ref="F64097" location="'Options time series-NSE '!A1" display="Nifty Futures"/>
    <hyperlink ref="F64168" location="'Options time series-BSE '!A1" display="Stock Options"/>
    <hyperlink ref="F64355" location="'Options time series-NSE '!A1" display="Stock Options"/>
    <hyperlink ref="F64406" location="'Options time series-NSE '!A1" display="Nifty Futures"/>
    <hyperlink ref="F64410" location="'Options time series-NSE '!A1" display="Stock Futures"/>
    <hyperlink ref="F64130" location="'Options time series-NSE '!A1" display="Stock Options"/>
    <hyperlink ref="F64357" location="'Options time series-BSE '!A1" display="Stock Options"/>
    <hyperlink ref="F64360" location="'CNX Nifty Junior'!A1" display="CNX Nifty Junior"/>
    <hyperlink ref="F64171" location="'Options time series-NSE '!A1" display="Nifty Futures"/>
    <hyperlink ref="F64173" location="'Options time series-NSE '!A1" display="Stock Futures"/>
    <hyperlink ref="F64175" location="'Options time series-NSE '!A1" display="Nifty Futures"/>
    <hyperlink ref="F64370" location="'Options time series-NSE '!A1" display="Nifty Futures"/>
    <hyperlink ref="F64372" location="'Options time series-NSE '!A1" display="Stock Futures"/>
    <hyperlink ref="F64374" location="'Options time series-NSE '!A1" display="Nifty Futures"/>
    <hyperlink ref="F64378" location="'Options time series-NSE '!A1" display="Nifty Options"/>
    <hyperlink ref="F64091" location="'Options time series-NSE '!A1" display="Stock Options"/>
    <hyperlink ref="F64177" location="'Options time series-NSE '!A1" display="Stock Futures"/>
    <hyperlink ref="F64376" location="'Options time series-NSE '!A1" display="Stock Futures"/>
    <hyperlink ref="D64383" location="'BSE HC'!A1" display="BSE HC "/>
    <hyperlink ref="I64383" location="'BSE HC'!A1" display="BSE HC "/>
    <hyperlink ref="F63874" location="'CNX Nifty Junior'!A1" display="CNX Nifty Junior"/>
    <hyperlink ref="G63874" location="'CNX Nifty Junior'!A1" display="CNX Nifty Junior"/>
    <hyperlink ref="F64217" location="'Options time series-NSE '!A1" display="Stock Options"/>
    <hyperlink ref="F64219" location="'Options time series-NSE '!A1" display="Stock Options"/>
    <hyperlink ref="F64216" location="'Options time series-NSE '!A1" display="Nifty Futures"/>
    <hyperlink ref="F64218" location="'Options time series-NSE '!A1" display="Stock Futures"/>
    <hyperlink ref="F64220" location="'Options time series-NSE '!A1" display="Nifty Options"/>
    <hyperlink ref="A64210" location="'BSE 200'!A1" display="BSE200 "/>
    <hyperlink ref="F64262" location="'Options time series-NSE '!A1" display="Nifty Futures"/>
    <hyperlink ref="F64225" location="'Options time series-NSE '!A1" display="Stock Futures"/>
    <hyperlink ref="F64227" location="'Options time series-NSE '!A1" display="Nifty Futures"/>
    <hyperlink ref="F64231" location="'Options time series-NSE '!A1" display="Stock Futures"/>
    <hyperlink ref="F64229" location="'Options time series-NSE '!A1" display="Nifty Futures"/>
    <hyperlink ref="F64256" location="'Options time series-NSE '!A1" display="Stock Futures"/>
    <hyperlink ref="F64257" location="'Options time series-NSE '!A1" display="Nifty Options"/>
    <hyperlink ref="F64263" location="'BSE CG'!A1" display="BSE CG "/>
    <hyperlink ref="F64305" location="'Options time series-NSE '!A1" display="Stock Futures"/>
    <hyperlink ref="F64321" location="'Options time series-NSE '!A1" display="Nifty Options"/>
    <hyperlink ref="F64092:F64096" location="'Options time series-NSE '!A1" display="Nifty Futures"/>
    <hyperlink ref="L64097" location="'Options time series-NSE '!A1" display="Nifty Futures"/>
    <hyperlink ref="M64097" location="'Options time series-NSE '!A1" display="Nifty Futures"/>
    <hyperlink ref="L64094:L64096" location="'Options time series-NSE '!A1" display="Nifty Futures"/>
    <hyperlink ref="M64094:M64096" location="'Options time series-NSE '!A1" display="Nifty Futures"/>
    <hyperlink ref="F64170" location="'Options time series-NSE '!A1" display="Nifty Options"/>
    <hyperlink ref="F65086" location="'Options time series-NSE '!A1" display="Nifty Futures"/>
    <hyperlink ref="F65012" location="'Options time series-NSE '!A1" display="Stock Futures"/>
    <hyperlink ref="F65013" location="'Options time series-NSE '!A1" display="Nifty Futures"/>
    <hyperlink ref="F65014" location="'Options time series-NSE '!A1" display="Stock Futures"/>
    <hyperlink ref="F65147" location="'Options time series-NSE '!A1" display="Nifty Options"/>
    <hyperlink ref="F64969" location="'Options time series-NSE '!A1" display="Stock Futures"/>
    <hyperlink ref="I65147" location="'Options time series-NSE '!A1" display="Stock Options"/>
    <hyperlink ref="F65161" location="'Options time series-NSE '!A1" display="Stock Options"/>
    <hyperlink ref="F65194" location="'Options time series-NSE '!A1" display="Nifty Options"/>
    <hyperlink ref="F65192" location="'Options time series-NSE '!A1" tooltip="Time series on Stock Options" display="Nifty Futures"/>
    <hyperlink ref="F65193" location="'Options time series-NSE '!A1" display="Nifty Options"/>
    <hyperlink ref="F65191" location="'Options time series-NSE '!A1" display="Stock Options"/>
    <hyperlink ref="F65209" location="'Options time series-NSE '!A1" tooltip="Time series on Nifty Futures" display="Nifty Futures"/>
    <hyperlink ref="F65211" location="'Options time series-NSE '!A1" tooltip="Time series on Stock Futures" display="Nifty Futures"/>
    <hyperlink ref="F65203" location="'Options time series-NSE '!A1" display="Nifty Futures"/>
    <hyperlink ref="F65207" location="'Options time series-NSE '!A1" display="Nifty Futures"/>
    <hyperlink ref="F65257" location="'Options time series-NSE '!A1" display="Nifty Futures"/>
    <hyperlink ref="F65188" location="'Options time series-NSE '!A1" display="Nifty Futures"/>
    <hyperlink ref="D65257" location="'BSE FMC'!A1" tooltip="Time Series on BSE 200" display="BSEFMC "/>
    <hyperlink ref="D65258" location="'BSE HC'!A1" display="BSE HC "/>
    <hyperlink ref="D65191" location="'S&amp;P CNX NIFTY'!A1" display="S&amp;P CNX Nifty"/>
    <hyperlink ref="C65257" location="'BSE HC'!A1" tooltip="Time series on Stock Options" display="BSE HC "/>
    <hyperlink ref="C65258" location="'BSE CG'!A1" display="BSE CG "/>
    <hyperlink ref="C65188" location="'Options time series-BSE '!A1" display="Stock Futures"/>
    <hyperlink ref="C65210" location="'Options time series-BSE '!A1" display="Sensex Futures"/>
    <hyperlink ref="H65188" location="'Options time series-NSE '!A1" display="Stock Futures"/>
    <hyperlink ref="H65210" location="'Options time series-NSE '!A1" display="Nifty Futures"/>
    <hyperlink ref="C65197" location="'BSE 100'!A1" display="BSE100 "/>
    <hyperlink ref="C65196" location="'BSE 200'!A1" display="BSE200 "/>
    <hyperlink ref="C65195" location="'BSE 500'!A1" display="BSE500 "/>
    <hyperlink ref="C65194" location="'BSE IT '!A1" display="BSE IT "/>
    <hyperlink ref="C65193" location="'BSE CD'!A1" display="BSE CD "/>
    <hyperlink ref="C65192" location="'BSE FMC'!A1" display="BSEFMC "/>
    <hyperlink ref="C65191" location="'BSE HC'!A1" display="BSE HC "/>
    <hyperlink ref="C65161" location="'BSE HC'!A1" display="BSE HC "/>
    <hyperlink ref="D65161" location="'BSE FMC'!A1" display="BSEFMC "/>
    <hyperlink ref="F65254" location="'BSE TECK'!A1" display="BSE TECk "/>
    <hyperlink ref="F65252" location="'BSE TECK'!A1" display="BSE TECk "/>
    <hyperlink ref="F65248" location="'BSE HC'!A1" display="BSE HC "/>
    <hyperlink ref="F65255" location="'BSE FMC'!A1" display="BSEFMC "/>
    <hyperlink ref="F65249" location="'BSE HC'!A1" display="BSE HC "/>
    <hyperlink ref="D65247" location="'BSE TECK'!A1" display="BSE TECk "/>
    <hyperlink ref="D65246" location="'BSE 100'!A1" display="BSE100 "/>
    <hyperlink ref="D65245" location="'BSE IT '!A1" display="BSE IT "/>
    <hyperlink ref="D65244" location="'BSE CD'!A1" display="BSE CD "/>
    <hyperlink ref="D65243" location="'BSE FMC'!A1" display="BSEFMC "/>
    <hyperlink ref="D65242" location="'BSE 100'!A1" display="BSE100 "/>
    <hyperlink ref="C65246" location="'BSE CG'!A1" display="BSE CG "/>
    <hyperlink ref="C65245" location="'BSE CG'!A1" display="BSE CG "/>
    <hyperlink ref="C65244" location="'BSE PSU'!A1" display="BSEPSU "/>
    <hyperlink ref="C65243" location="'S&amp;P CNX Defty'!A1" display="S&amp;P CNX Defty"/>
    <hyperlink ref="C65242" location="'S&amp;P CNX 500'!A1" display="S&amp;P CNX 500"/>
    <hyperlink ref="F65250" location="'BSE IT '!A1" display="BSE IT "/>
    <hyperlink ref="F65244" location="'BSE SENSEX'!A1" display="SENSEX "/>
    <hyperlink ref="F65251" location="'BSE HC'!A1" display="BSE HC "/>
    <hyperlink ref="F65245" location="'BSE CG'!A1" display="BSE CG "/>
    <hyperlink ref="C65250" location="'Options time series-NSE '!A1" display="Nifty Options"/>
    <hyperlink ref="C65248" location="'Options time series-BSE '!A1" display="Stock Futures"/>
    <hyperlink ref="H65250" location="'BSE TECK'!A1" display="BSE TECk "/>
    <hyperlink ref="H65248" location="'BSE 200'!A1" display="BSE200 "/>
    <hyperlink ref="H65246" location="'BSE IT '!A1" display="BSE IT "/>
    <hyperlink ref="H65242" location="'BSE CD'!A1" tooltip="Time Series on BSE HC" display="BSE CD "/>
    <hyperlink ref="F65246" location="'Options time series-NSE '!A1" display="Nifty Options"/>
    <hyperlink ref="F65247" location="'Options time series-NSE '!A1" display="Nifty Options"/>
    <hyperlink ref="F65243" location="'Options time series-NSE '!A1" display="Nifty Futures"/>
    <hyperlink ref="F101" location="'Options time series-NSE '!A1" display="Nifty Options"/>
    <hyperlink ref="F65384" location="'Options time series-NSE '!A1" tooltip="Time series on Stock Options" display="Nifty Futures"/>
    <hyperlink ref="D148" location="'BSE 100'!A1" display="BSE100 "/>
    <hyperlink ref="D103" location="'CNX Midcap 200'!A1" display="CNX Midcap 200"/>
    <hyperlink ref="F145" location="'Options time series-BSE '!A1" tooltip="Time series on Nifty Futures" display="Stock Futures"/>
    <hyperlink ref="C65508" location="'Options time series-NSE '!A1" tooltip="Time series on Stock Futures" display="Stock Futures"/>
    <hyperlink ref="C65509" location="'Options time series-NSE '!A1" display="Stock Options"/>
    <hyperlink ref="N63842" location="'Options time series-NSE '!A1" display="Nifty Futures"/>
    <hyperlink ref="N63844" location="'Options time series-NSE '!A1" display="Stock Futures"/>
    <hyperlink ref="N63846" location="'Options time series-NSE '!A1" display="Nifty Futures"/>
    <hyperlink ref="N63849" location="'Options time series-NSE '!A1" display="Nifty Options"/>
    <hyperlink ref="N63853" location="'BSE HC'!A1" display="BSE HC "/>
    <hyperlink ref="F65506" location="'Options time series-NSE '!A1" tooltip="Time series on Stock Futures" display="Stock Futures"/>
    <hyperlink ref="F65505" location="'CNX Midcap 200'!A1" display="CNX Midcap 200"/>
    <hyperlink ref="A65289" location="'Options time series-BSE '!A1" display="Stock Options"/>
    <hyperlink ref="I64903" location="'Options time series-NSE '!A1" tooltip="Time Series on BSE 200" display="Stock Futures"/>
    <hyperlink ref="I64904" location="'Options time series-NSE '!A1" display="Nifty Options"/>
    <hyperlink ref="E65043" location="'Options time series-NSE '!A1" display="Nifty Futures"/>
    <hyperlink ref="H65044" location="'Options time series-BSE '!A1" display="Sensex Options"/>
    <hyperlink ref="F65034" location="'Options time series-NSE '!A1" display="Nifty Futures"/>
    <hyperlink ref="E65035" r:id="rId1" display="Interest Futures"/>
    <hyperlink ref="E65033" location="'BSE SENSEX'!A1" display="SENSEX "/>
    <hyperlink ref="H65020" location="'Options time series-BSE '!A1" display="Sensex Options"/>
    <hyperlink ref="H65018" location="'BSE TECK'!A1" display="BSE TECk "/>
    <hyperlink ref="H65017" location="'Options time series-NSE '!A1" display="Nifty Options"/>
    <hyperlink ref="H65031" location="'BSE 500'!A1" display="BSE500 "/>
    <hyperlink ref="H65029" location="'BSE 200'!A1" display="BSE200 "/>
    <hyperlink ref="H65032" location="'BSE SENSEX'!A1" display="SENSEX "/>
    <hyperlink ref="H65030" location="'BSE SENSEX'!A1" display="SENSEX "/>
    <hyperlink ref="H65021" location="'BSE CG'!A1" tooltip="Time series on Sensex Options" display="BSE CG "/>
    <hyperlink ref="C65053" location="'Options time series-BSE '!A1" display="Stock Futures"/>
    <hyperlink ref="K65021" location="'BSE HC'!A1" display="BSE HC "/>
    <hyperlink ref="K65020" location="'BSE FMC'!A1" display="BSEFMC "/>
    <hyperlink ref="K65018" location="'BSE IT '!A1" display="BSE IT "/>
    <hyperlink ref="K65017" location="'BSE 200'!A1" display="BSE200 "/>
    <hyperlink ref="J65021" location="'S&amp;P CNX NIFTY'!A1" display="S&amp;P CNX Nifty"/>
    <hyperlink ref="F65015" location="'Options time series-NSE '!A1" tooltip="Time series on Nifty Futures" display="Nifty Futures"/>
    <hyperlink ref="F65050" location="'Options time series-NSE '!A1" display="Nifty Futures"/>
    <hyperlink ref="F65049" location="'Options time series-NSE '!A1" display="Nifty Futures"/>
    <hyperlink ref="F65051" location="'Options time series-NSE '!A1" display="Nifty Options"/>
    <hyperlink ref="E64833" location="'Options time series-NSE '!A1" display="Nifty Futures"/>
    <hyperlink ref="F64834" location="'Options time series-NSE '!A1" display="Nifty Futures"/>
    <hyperlink ref="F64832" location="'Options time series-NSE '!A1" display="Nifty Futures"/>
    <hyperlink ref="E64835" location="'Options time series-NSE '!A1" display="Stock Futures"/>
    <hyperlink ref="B64840" location="'Options time series-NSE '!A1" display="Stock Options"/>
    <hyperlink ref="F64836" location="'Options time series-NSE '!A1" display="Stock Futures"/>
    <hyperlink ref="A64841" location="'Options time series-NSE '!A1" display="Stock Options"/>
    <hyperlink ref="B64383" location="'BSE HC'!A1" display="BSE HC "/>
    <hyperlink ref="E64097" location="'Options time series-NSE '!A1" display="Nifty Futures"/>
    <hyperlink ref="E64094:E64096" location="'Options time series-NSE '!A1" display="Nifty Futures"/>
    <hyperlink ref="F64094:F64096" location="'Options time series-NSE '!A1" display="Nifty Futures"/>
    <hyperlink ref="A65188" location="'Options time series-NSE '!A1" display="Stock Futures"/>
    <hyperlink ref="G63842" location="'Options time series-NSE '!A1" display="Nifty Futures"/>
    <hyperlink ref="G63844" location="'Options time series-NSE '!A1" display="Stock Futures"/>
    <hyperlink ref="G63846" location="'Options time series-NSE '!A1" display="Nifty Futures"/>
    <hyperlink ref="G63849" location="'Options time series-NSE '!A1" display="Nifty Options"/>
    <hyperlink ref="G63853" location="'BSE HC'!A1" display="BSE HC "/>
    <hyperlink ref="E63874" location="'CNX Nifty Junior'!A1" display="CNX Nifty Junior"/>
    <hyperlink ref="C63874" location="'CNX Nifty Junior'!A1" display="CNX Nifty Junior"/>
    <hyperlink ref="D63874" location="'CNX Nifty Junior'!A1" display="CNX Nifty Junior"/>
    <hyperlink ref="A63874" location="'CNX Nifty Junior'!A1" display="CNX Nifty Junior"/>
    <hyperlink ref="B63874" location="'CNX Nifty Junior'!A1" display="CNX Nifty Junior"/>
    <hyperlink ref="D65043" location="'CNX Midcap 200'!A1" display="CNX Midcap 200"/>
    <hyperlink ref="D65018" location="'BSE IT '!A1" display="BSE IT "/>
    <hyperlink ref="D65017" location="'BSE 200'!A1" display="BSE200 "/>
    <hyperlink ref="C65043" location="'Options time series-BSE '!A1" display="Stock Options"/>
    <hyperlink ref="D65034" location="'Options time series-BSE '!A1" display="Sensex Futures"/>
    <hyperlink ref="C65035" location="'Options time series-BSE '!A1" display="Sensex Futures"/>
    <hyperlink ref="C65033" location="'Options time series-BSE '!A1" display="Sensex Futures"/>
    <hyperlink ref="D65315" location="'Options time series-BSE '!A1" display="Stock Futures"/>
    <hyperlink ref="F65315" location="'Options time series-NSE '!A1" tooltip="Time series on Nifty Futures" display="Nifty Futures"/>
    <hyperlink ref="H65261" location="'Options time series-NSE '!A1" display="Nifty Futures"/>
    <hyperlink ref="G63790" location="'Options time series-NSE '!A1" display="Nifty Futures"/>
    <hyperlink ref="I63792" location="'Options time series-NSE '!A1" display="Nifty Futures"/>
    <hyperlink ref="I63797" location="'Options time series-NSE '!A1" display="Nifty Options"/>
    <hyperlink ref="I63795" location="'Options time series-NSE '!A1" display="Stock Futures"/>
    <hyperlink ref="I63801" location="'Options time series-NSE '!A1" display="Stock Options"/>
    <hyperlink ref="C65213" location="'Options time series-BSE '!A1" display="Sensex Options"/>
    <hyperlink ref="H65213" location="'Options time series-NSE '!A1" display="Nifty Options"/>
    <hyperlink ref="F108" location="'Options time series-NSE '!A1" display="Nifty Futures"/>
    <hyperlink ref="F43" location="'Options time series-NSE '!A1" display="Nifty Futures"/>
    <hyperlink ref="D44" location="'Options time series-BSE '!A1" display="Sensex Futures"/>
    <hyperlink ref="D65510" location="'BSE TECK'!A1" display="BSE TECk "/>
    <hyperlink ref="D65511" location="'BSE 100'!A1" display="BSE100 "/>
    <hyperlink ref="C65510" location="'BSE 100'!A1" tooltip="Time Series on BSE CD" display="BSE100 "/>
    <hyperlink ref="C65511" location="'BSE 200'!A1" display="BSE200 "/>
    <hyperlink ref="D65513" location="'BSE SENSEX'!A1" display="SENSEX "/>
    <hyperlink ref="D65514" location="'BSE TECK'!A1" display="BSE TECk "/>
    <hyperlink ref="C65514" location="'Options time series-BSE '!A1" display="Sensex Options"/>
    <hyperlink ref="H65523" location="'Options time series-BSE '!A1" display="Stock Options"/>
    <hyperlink ref="G65523" location="'CNX Midcap 200'!A1" display="CNX Midcap 200"/>
    <hyperlink ref="H65527" location="'Options time series-BSE '!A1" display="Stock Options"/>
    <hyperlink ref="G65526" location="'CNX Nifty Junior'!A1" display="CNX Nifty Junior"/>
    <hyperlink ref="G65527" location="'S&amp;P CNX Defty'!A1" display="S&amp;P CNX Defty"/>
    <hyperlink ref="H65529" location="'Options time series-BSE '!A1" display="Stock Futures"/>
    <hyperlink ref="C65530" location="'Options time series-BSE '!A1" display="Sensex Options"/>
    <hyperlink ref="D65533" location="'Options time series-BSE '!A1" display="Sensex Futures"/>
    <hyperlink ref="C65532" location="'Options time series-BSE '!A1" display="Sensex Futures"/>
    <hyperlink ref="C64439" location="'BSE CG'!A1" display="BSE CG "/>
    <hyperlink ref="D64439" location="'CNX Nifty Junior'!A1" display="CNX Nifty Junior"/>
    <hyperlink ref="F64439" location="'Options time series-NSE '!A1" display="Stock Futures"/>
    <hyperlink ref="M64833" location="'S&amp;P CNX Defty'!A1" display="S&amp;P CNX Defty"/>
    <hyperlink ref="N64834" location="'CNX Nifty Junior'!A1" display="CNX Nifty Junior"/>
    <hyperlink ref="N64832" location="'Options time series-NSE '!A1" display="Stock Options"/>
    <hyperlink ref="N64838" location="'Options time series-NSE '!A1" display="Stock Options"/>
    <hyperlink ref="M64837" location="'Options time series-NSE '!A1" display="Stock Options"/>
    <hyperlink ref="M64835" location="'S&amp;P CNX 500'!A1" display="S&amp;P CNX 500"/>
    <hyperlink ref="N64836" location="'Options time series-NSE '!A1" display="Nifty Options"/>
    <hyperlink ref="F47" location="'Options time series-NSE '!A1" display="Nifty Futures"/>
    <hyperlink ref="D73" location="'Options time series-BSE '!A1" display="Sensex Futures"/>
    <hyperlink ref="I73" location="'Options time series-NSE '!A1" display="Nifty Futures"/>
    <hyperlink ref="F73" location="'Options time series-NSE '!A1" display="Nifty Futures"/>
    <hyperlink ref="H84" r:id="rId2" display="Interest Futures"/>
    <hyperlink ref="H99" r:id="rId3" display="Interest Futures"/>
    <hyperlink ref="B73" location="'Options time series-NSE '!A1" display="Nifty Futures"/>
    <hyperlink ref="C59" location="'BSE CD'!A1" display="BSE CD "/>
    <hyperlink ref="C90" location="'BSE CD'!A1" display="BSE CD "/>
    <hyperlink ref="F99" location="'Options time series-NSE '!A1" tooltip="Time series on Nifty Futures" display="Stock Futures"/>
    <hyperlink ref="F98" location="'Options time series-NSE '!A1" display="Nifty Futures"/>
    <hyperlink ref="A94" location="'BSE CG'!A1" display="BSE CG "/>
    <hyperlink ref="C160" location="'BSE SENSEX'!A1" display="SENSEX "/>
    <hyperlink ref="K65062" location="'BSE CG'!A1" display="BSE CG "/>
    <hyperlink ref="K65063" location="'BSE PSU'!A1" display="BSEPSU "/>
    <hyperlink ref="K65070" location="'BSE SENSEX'!A1" display="SENSEX "/>
    <hyperlink ref="K65071" location="'BSE TECK'!A1" display="BSE TECk "/>
    <hyperlink ref="K65072" location="'BSE 100'!A1" display="BSE100 "/>
    <hyperlink ref="N65056" location="'Options time series-NSE '!A1" display="Stock Options"/>
    <hyperlink ref="F64445" location="'Options time series-NSE '!A1" display="Nifty Options"/>
    <hyperlink ref="F64651" location="'BSE HC'!A1" display="BSE HC "/>
    <hyperlink ref="F64591" location="'Options time series-NSE '!A1" display="Nifty Futures"/>
    <hyperlink ref="F64473" location="'Options time series-NSE '!A1" display="Nifty Futures"/>
    <hyperlink ref="F64594" location="'Options time series-NSE '!A1" display="Stock Options"/>
    <hyperlink ref="F64499" location="'Options time series-NSE '!A1" display="Nifty Futures"/>
    <hyperlink ref="F64593" location="'Options time series-NSE '!A1" display="Nifty Options"/>
    <hyperlink ref="D64655" location="'Options time series-BSE '!A1" display="Stock Futures"/>
    <hyperlink ref="D64651" location="'CNX Midcap 200'!A1" display="CNX Midcap 200"/>
    <hyperlink ref="I64591" location="'Options time series-NSE '!A1" display="Stock Options"/>
    <hyperlink ref="C64594" location="'S&amp;P CNX Defty'!A1" display="S&amp;P CNX Defty"/>
    <hyperlink ref="F64650" location="'Options time series-NSE '!A1" display="Nifty Futures"/>
    <hyperlink ref="F64656" location="'Options time series-BSE '!A1" display="Sensex Options"/>
    <hyperlink ref="H64656" location="'Options time series-BSE '!A1" display="Sensex Options"/>
    <hyperlink ref="F64571" location="'BSE SENSEX'!A1" display="SENSEX "/>
    <hyperlink ref="F64572" location="'Options time series-NSE '!A1" display="Stock Futures"/>
    <hyperlink ref="C64656" location="'Options time series-BSE '!A1" display="Sensex Options"/>
    <hyperlink ref="F64544" location="'Options time series-NSE '!A1" display="Nifty Futures"/>
    <hyperlink ref="F64622" location="'Options time series-NSE '!A1" display="Nifty Futures"/>
    <hyperlink ref="I64716" location="'Options time series-NSE '!A1" display="Nifty Futures"/>
    <hyperlink ref="C64671" location="'CNX Midcap 200'!A1" display="CNX Midcap 200"/>
    <hyperlink ref="F64671" location="'BSE SENSEX'!A1" display="SENSEX "/>
    <hyperlink ref="F64674" location="'Options time series-NSE '!A1" display="Stock Futures"/>
    <hyperlink ref="F64673" location="'Options time series-NSE '!A1" display="Nifty Futures"/>
    <hyperlink ref="F64670" location="'Options time series-NSE '!A1" display="Stock Options"/>
    <hyperlink ref="F64672" location="'Options time series-NSE '!A1" display="Nifty Options"/>
    <hyperlink ref="A64673" location="'BSE 100'!A1" display="BSE100 "/>
    <hyperlink ref="A64805" location="'S&amp;P CNX Defty'!A1" display="S&amp;P CNX Defty"/>
    <hyperlink ref="F64793" location="'Options time series-BSE '!A1" display="Stock Futures"/>
    <hyperlink ref="I64793" location="'Options time series-NSE '!A1" display="Nifty Futures"/>
    <hyperlink ref="I64795" location="'Options time series-NSE '!A1" display="Nifty Futures"/>
    <hyperlink ref="C64751" location="'CNX Midcap 200'!A1" display="CNX Midcap 200"/>
    <hyperlink ref="C64754" location="'BSE SENSEX'!A1" display="SENSEX "/>
    <hyperlink ref="D64754" location="'BSE TECK'!A1" display="BSE TECk "/>
    <hyperlink ref="F64751" location="'BSE SENSEX'!A1" display="SENSEX "/>
    <hyperlink ref="F64754" location="'Options time series-NSE '!A1" display="Stock Futures"/>
    <hyperlink ref="F64753" location="'Options time series-NSE '!A1" display="Nifty Futures"/>
    <hyperlink ref="F64750" location="'Options time series-NSE '!A1" display="Stock Options"/>
    <hyperlink ref="F64752" location="'Options time series-NSE '!A1" display="Nifty Options"/>
    <hyperlink ref="A64753" location="'BSE 100'!A1" display="BSE100 "/>
    <hyperlink ref="F64516" location="'Options time series-NSE '!A1" display="Nifty Options"/>
    <hyperlink ref="A64600" location="'BSE 200'!A1" display="BSE200 "/>
    <hyperlink ref="B64655" location="'Options time series-NSE '!A1" display="Stock Futures"/>
    <hyperlink ref="B64591" location="'Options time series-NSE '!A1" display="Stock Options"/>
    <hyperlink ref="B64575" location="'Options time series-NSE '!A1" display="Stock Options"/>
    <hyperlink ref="B64716" location="'Options time series-NSE '!A1" display="Nifty Futures"/>
    <hyperlink ref="B64795" location="'Options time series-NSE '!A1" display="Nifty Futures"/>
    <hyperlink ref="F65317" location="'Options time series-NSE '!A1" tooltip="Time series on Stock Futures" display="Nifty Futures"/>
    <hyperlink ref="D65321" location="'S&amp;P CNX Defty'!A1" display="S&amp;P CNX Defty"/>
    <hyperlink ref="B65318" location="'BSE FMC'!A1" display="BSEFMC "/>
    <hyperlink ref="F65377" location="'Options time series-NSE '!A1" tooltip="Time series on Nifty Futures" display="Nifty Futures"/>
    <hyperlink ref="F65381" location="'Options time series-NSE '!A1" display="Stock Futures"/>
    <hyperlink ref="F65380" location="'Options time series-NSE '!A1" tooltip="Time series on Nifty Futures" display="Stock Options"/>
    <hyperlink ref="C65321" location="'S&amp;P CNX 500'!A1" display="S&amp;P CNX 500"/>
    <hyperlink ref="F65323" location="'Options time series-NSE '!A1" display="Stock Futures"/>
    <hyperlink ref="C65322" location="'CNX Nifty Junior'!A1" display="CNX Nifty Junior"/>
    <hyperlink ref="F65318" location="'BSE IT '!A1" display="BSE IT "/>
    <hyperlink ref="H65385" location="'Options time series-NSE '!A1" display="Nifty Futures"/>
    <hyperlink ref="F65388" location="'Options time series-NSE '!A1" display="Stock Options"/>
    <hyperlink ref="F65387" location="'Options time series-NSE '!A1" display="Stock Options"/>
    <hyperlink ref="P64847" location="'Options time series-BSE '!A1" display="Stock Futures"/>
    <hyperlink ref="O64847" location="'Options time series-BSE '!A1" display="Stock Futures"/>
    <hyperlink ref="D64847" location="'Options time series-BSE '!A1" display="Stock Futures"/>
    <hyperlink ref="C64847" location="'Options time series-BSE '!A1" display="Stock Futures"/>
    <hyperlink ref="G64847" location="'Options time series-BSE '!A1" display="Stock Futures"/>
    <hyperlink ref="F64847" location="'Options time series-BSE '!A1" display="Stock Futures"/>
    <hyperlink ref="J64847" location="'Options time series-BSE '!A1" display="Stock Futures"/>
    <hyperlink ref="I64847" location="'Options time series-BSE '!A1" display="Stock Futures"/>
    <hyperlink ref="M64847" location="'Options time series-BSE '!A1" display="Stock Futures"/>
    <hyperlink ref="L64847" location="'Options time series-BSE '!A1" display="Stock Futures"/>
    <hyperlink ref="N64907" location="'Options time series-NSE '!A1" display="Nifty Futures"/>
    <hyperlink ref="K64907" location="'BSE 200'!A1" display="BSE200 "/>
    <hyperlink ref="C64906" location="'BSE TECK'!A1" display="BSE TECk "/>
    <hyperlink ref="P63874" location="'CNX Nifty Junior'!A1" display="CNX Nifty Junior"/>
    <hyperlink ref="Q63874" location="'CNX Nifty Junior'!A1" display="CNX Nifty Junior"/>
    <hyperlink ref="N63874" location="'CNX Nifty Junior'!A1" display="CNX Nifty Junior"/>
    <hyperlink ref="O63874" location="'CNX Nifty Junior'!A1" display="CNX Nifty Junior"/>
    <hyperlink ref="L63874" location="'CNX Nifty Junior'!A1" display="CNX Nifty Junior"/>
    <hyperlink ref="M63874" location="'CNX Nifty Junior'!A1" display="CNX Nifty Junior"/>
    <hyperlink ref="J63874" location="'CNX Nifty Junior'!A1" display="CNX Nifty Junior"/>
    <hyperlink ref="K63874" location="'CNX Nifty Junior'!A1" display="CNX Nifty Junior"/>
    <hyperlink ref="I63874" location="'CNX Nifty Junior'!A1" display="CNX Nifty Junior"/>
    <hyperlink ref="H63874" location="'CNX Nifty Junior'!A1" display="CNX Nifty Junior"/>
    <hyperlink ref="O65530" location="'Options time series-BSE '!A1" display="Sensex Options"/>
    <hyperlink ref="P65533" location="'Options time series-BSE '!A1" display="Sensex Futures"/>
    <hyperlink ref="O65532" location="'Options time series-BSE '!A1" display="Sensex Futures"/>
    <hyperlink ref="P65523" location="'Options time series-BSE '!A1" display="Stock Options"/>
    <hyperlink ref="O65523" location="'CNX Midcap 200'!A1" display="CNX Midcap 200"/>
    <hyperlink ref="P65527" location="'Options time series-BSE '!A1" display="Stock Options"/>
    <hyperlink ref="O65526" location="'CNX Nifty Junior'!A1" display="CNX Nifty Junior"/>
    <hyperlink ref="O65527" location="'S&amp;P CNX Defty'!A1" display="S&amp;P CNX Defty"/>
    <hyperlink ref="P65529" location="'Options time series-BSE '!A1" display="Stock Futures"/>
    <hyperlink ref="K65530" location="'Options time series-BSE '!A1" display="Sensex Options"/>
    <hyperlink ref="L65533" location="'Options time series-BSE '!A1" display="Sensex Futures"/>
    <hyperlink ref="K65532" location="'Options time series-BSE '!A1" display="Sensex Futures"/>
    <hyperlink ref="L65523" location="'Options time series-BSE '!A1" display="Stock Options"/>
    <hyperlink ref="K65523" location="'CNX Midcap 200'!A1" display="CNX Midcap 200"/>
    <hyperlink ref="L65527" location="'Options time series-BSE '!A1" display="Stock Options"/>
    <hyperlink ref="K65526" location="'CNX Nifty Junior'!A1" display="CNX Nifty Junior"/>
    <hyperlink ref="K65527" location="'S&amp;P CNX Defty'!A1" display="S&amp;P CNX Defty"/>
    <hyperlink ref="L65529" location="'Options time series-BSE '!A1" display="Stock Futures"/>
    <hyperlink ref="G65530" location="'Options time series-BSE '!A1" display="Sensex Options"/>
    <hyperlink ref="H65533" location="'Options time series-BSE '!A1" display="Sensex Futures"/>
    <hyperlink ref="G65532" location="'Options time series-BSE '!A1" display="Sensex Futures"/>
    <hyperlink ref="H65510" location="'BSE TECK'!A1" display="BSE TECk "/>
    <hyperlink ref="H65511" location="'BSE 100'!A1" display="BSE100 "/>
    <hyperlink ref="G65510" location="'BSE 100'!A1" tooltip="Time Series on BSE CD" display="BSE100 "/>
    <hyperlink ref="G65511" location="'BSE 200'!A1" display="BSE200 "/>
    <hyperlink ref="H65513" location="'BSE SENSEX'!A1" display="SENSEX "/>
    <hyperlink ref="H65514" location="'BSE TECK'!A1" display="BSE TECk "/>
    <hyperlink ref="G65514" location="'Options time series-BSE '!A1" display="Sensex Options"/>
    <hyperlink ref="P65510" location="'Options time series-BSE '!A1" display="Sensex Futures"/>
    <hyperlink ref="P65511" location="'Options time series-BSE '!A1" display="Sensex Futures"/>
    <hyperlink ref="O65510" location="'Options time series-BSE '!A1" display="Stock Options"/>
    <hyperlink ref="O65511" location="'CNX Midcap 200'!A1" display="CNX Midcap 200"/>
    <hyperlink ref="P65513" location="'Options time series-BSE '!A1" display="Stock Options"/>
    <hyperlink ref="P65514" location="'CNX Nifty Junior'!A1" display="CNX Nifty Junior"/>
    <hyperlink ref="O65514" location="'S&amp;P CNX Defty'!A1" display="S&amp;P CNX Defty"/>
    <hyperlink ref="E4" location="'Options time series-NSE '!A1" display="Stock Futures"/>
    <hyperlink ref="F5" location="'Options time series-NSE '!A1" display="Stock Futures"/>
    <hyperlink ref="F4" location="'Options time series-NSE '!A1" tooltip="Time series on Nifty Futures" display="Nifty Futures"/>
    <hyperlink ref="C4" location="'BSE CD'!A1" display="BSE CD "/>
    <hyperlink ref="C5" location="'BSE FMC'!A1" display="BSEFMC "/>
    <hyperlink ref="F7" location="'Options time series-NSE '!A1" display="Nifty Options"/>
    <hyperlink ref="F42" location="'Options time series-NSE '!A1" display="Nifty Options"/>
    <hyperlink ref="D37" location="'Options time series-BSE '!A1" display="Sensex Options"/>
    <hyperlink ref="F33" location="'Options time series-NSE '!A1" display="Nifty Futures"/>
    <hyperlink ref="F34" location="'Options time series-NSE '!A1" tooltip="Time series on Nifty Futures" display="Stock Options"/>
    <hyperlink ref="D33" location="'CNX Midcap 200'!A1" display="CNX Midcap 200"/>
    <hyperlink ref="C33" location="'CNX Midcap 200'!A1" display="CNX Midcap 200"/>
    <hyperlink ref="F37" location="'BSE PSU'!A1" display="BSEPSU "/>
    <hyperlink ref="C37" location="'S&amp;P CNX NIFTY'!A1" display="S&amp;P CNX Nifty"/>
    <hyperlink ref="F40" location="'Options time series-NSE '!A1" display="Stock Futures"/>
    <hyperlink ref="F41" location="'Options time series-NSE '!A1" display="Nifty Futures"/>
    <hyperlink ref="D40" location="'Options time series-BSE '!A1" display="Sensex Futures"/>
    <hyperlink ref="C41" location="'Options time series-BSE '!A1" display="Stock Futures"/>
    <hyperlink ref="H41" location="'Options time series-NSE '!A1" display="Stock Futures"/>
    <hyperlink ref="D31" location="'Options time series-BSE '!A1" display="Sensex Futures"/>
    <hyperlink ref="F31" location="'Options time series-NSE '!A1" display="Nifty Futures"/>
    <hyperlink ref="F35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2008-05-06T10:03:27Z</dcterms:created>
  <dcterms:modified xsi:type="dcterms:W3CDTF">2009-03-13T12:17:49Z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