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311" windowWidth="9720" windowHeight="6150" tabRatio="602" activeTab="0"/>
  </bookViews>
  <sheets>
    <sheet name="Sheet1" sheetId="1" r:id="rId1"/>
  </sheets>
  <definedNames/>
  <calcPr fullCalcOnLoad="1"/>
</workbook>
</file>

<file path=xl/sharedStrings.xml><?xml version="1.0" encoding="utf-8"?>
<sst xmlns="http://schemas.openxmlformats.org/spreadsheetml/2006/main" count="64" uniqueCount="42">
  <si>
    <t>2007-08</t>
  </si>
  <si>
    <t>2006-07</t>
  </si>
  <si>
    <t>2004-05</t>
  </si>
  <si>
    <t>2003-04</t>
  </si>
  <si>
    <t>2002-03</t>
  </si>
  <si>
    <t>2001-02</t>
  </si>
  <si>
    <t>1999-00</t>
  </si>
  <si>
    <t>Table 7: Government Borrowing Programmes and Performance</t>
  </si>
  <si>
    <t>Fiscal Year So far (Actuals)</t>
  </si>
  <si>
    <t>2005-06</t>
  </si>
  <si>
    <t>2000-2001</t>
  </si>
  <si>
    <t xml:space="preserve"> 1998-99</t>
  </si>
  <si>
    <t xml:space="preserve"> 1997-98</t>
  </si>
  <si>
    <t xml:space="preserve"> 1996-97</t>
  </si>
  <si>
    <t>1995-96</t>
  </si>
  <si>
    <t>1994-95</t>
  </si>
  <si>
    <t xml:space="preserve"> $</t>
  </si>
  <si>
    <t>2008-09</t>
  </si>
  <si>
    <t>Central Government</t>
  </si>
  <si>
    <t>Government Securities</t>
  </si>
  <si>
    <t xml:space="preserve">      Gross borrowing</t>
  </si>
  <si>
    <t xml:space="preserve">      Repayment</t>
  </si>
  <si>
    <t xml:space="preserve">      Net</t>
  </si>
  <si>
    <t>364-day treasury bills</t>
  </si>
  <si>
    <t xml:space="preserve"> -6,047</t>
  </si>
  <si>
    <t>Total</t>
  </si>
  <si>
    <t>Market Stabilisation Scheme</t>
  </si>
  <si>
    <t xml:space="preserve">      Dated securities</t>
  </si>
  <si>
    <t xml:space="preserve">      91 day Treasury Bills</t>
  </si>
  <si>
    <t xml:space="preserve">      182 day Treasury Bills</t>
  </si>
  <si>
    <t xml:space="preserve">      364 day Treasury Bills</t>
  </si>
  <si>
    <t>State Governments</t>
  </si>
  <si>
    <t>-</t>
  </si>
  <si>
    <t>Additional Mkt.Borrowing under state debt swap scheme</t>
  </si>
  <si>
    <t xml:space="preserve"> P : Provisional allocations.</t>
  </si>
  <si>
    <t xml:space="preserve"> (-) means not available</t>
  </si>
  <si>
    <t>* Includes borrowings of Rs.35 crore in 2006-07 in respect of one state</t>
  </si>
  <si>
    <t>$ Includes the private placement of Rs. 9,500 crore with RBI on January 2, 2004, January 30, 2004 and February 16, 2004 respectively towards prepayment of external debt by Government of India.</t>
  </si>
  <si>
    <t>Source: RBI Annual Reports and Weekly Statistical Supplement various issues; data on 364-day bills are derived by EPWRF</t>
  </si>
  <si>
    <t xml:space="preserve">                                                                                                                                                                                                                                                               </t>
  </si>
  <si>
    <t>(up to Feb 27)</t>
  </si>
  <si>
    <t>(up to Feb 29)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</si>
</sst>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0\)"/>
    <numFmt numFmtId="166" formatCode="0.0"/>
  </numFmts>
  <fonts count="6">
    <font>
      <sz val="10"/>
      <name val="Arial"/>
      <family val="0"/>
    </font>
    <font>
      <b/>
      <sz val="10"/>
      <name val="Arial"/>
      <family val="2"/>
    </font>
    <font>
      <sz val="10"/>
      <color indexed="8"/>
      <name val="Arial"/>
      <family val="2"/>
    </font>
    <font>
      <i/>
      <sz val="10"/>
      <color indexed="8"/>
      <name val="Arial"/>
      <family val="2"/>
    </font>
    <font>
      <u val="single"/>
      <sz val="10"/>
      <color indexed="30"/>
      <name val="Arial"/>
      <family val="0"/>
    </font>
    <font>
      <u val="single"/>
      <sz val="10"/>
      <color indexed="18"/>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0" borderId="1" xfId="0" applyFont="1" applyBorder="1" applyAlignment="1" quotePrefix="1">
      <alignment horizontal="center"/>
    </xf>
    <xf numFmtId="0" fontId="2"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horizontal="right"/>
    </xf>
    <xf numFmtId="164" fontId="2" fillId="0" borderId="2" xfId="0" applyNumberFormat="1" applyFont="1" applyBorder="1" applyAlignment="1">
      <alignment horizontal="left"/>
    </xf>
    <xf numFmtId="164" fontId="2" fillId="0" borderId="2" xfId="0" applyNumberFormat="1" applyFont="1" applyBorder="1" applyAlignment="1">
      <alignment/>
    </xf>
    <xf numFmtId="164" fontId="2" fillId="0" borderId="2" xfId="0" applyNumberFormat="1" applyFont="1" applyBorder="1" applyAlignment="1">
      <alignment horizontal="right"/>
    </xf>
    <xf numFmtId="0" fontId="2" fillId="0" borderId="1" xfId="0" applyFont="1" applyBorder="1" applyAlignment="1" quotePrefix="1">
      <alignment horizontal="right"/>
    </xf>
    <xf numFmtId="0" fontId="0" fillId="0" borderId="0" xfId="0" applyBorder="1" applyAlignment="1">
      <alignment/>
    </xf>
    <xf numFmtId="0" fontId="2" fillId="0" borderId="3" xfId="0" applyFont="1" applyBorder="1" applyAlignment="1">
      <alignment/>
    </xf>
    <xf numFmtId="0" fontId="2" fillId="0" borderId="0" xfId="0" applyFont="1" applyBorder="1" applyAlignment="1">
      <alignment/>
    </xf>
    <xf numFmtId="0" fontId="1" fillId="0" borderId="0" xfId="0" applyFont="1" applyBorder="1" applyAlignment="1">
      <alignment/>
    </xf>
    <xf numFmtId="0" fontId="2" fillId="0" borderId="4" xfId="0" applyFont="1" applyBorder="1" applyAlignment="1">
      <alignment horizontal="center"/>
    </xf>
    <xf numFmtId="0" fontId="2" fillId="0" borderId="5" xfId="0" applyFont="1" applyBorder="1" applyAlignment="1">
      <alignment/>
    </xf>
    <xf numFmtId="164" fontId="2" fillId="0" borderId="6" xfId="0" applyNumberFormat="1" applyFont="1" applyFill="1" applyBorder="1" applyAlignment="1">
      <alignment/>
    </xf>
    <xf numFmtId="0" fontId="2" fillId="0" borderId="4" xfId="0" applyFont="1" applyBorder="1" applyAlignment="1">
      <alignment/>
    </xf>
    <xf numFmtId="1" fontId="2" fillId="0" borderId="4" xfId="0" applyNumberFormat="1" applyFont="1" applyBorder="1" applyAlignment="1">
      <alignment/>
    </xf>
    <xf numFmtId="0" fontId="3" fillId="0" borderId="1" xfId="0" applyFont="1" applyBorder="1" applyAlignment="1">
      <alignment/>
    </xf>
    <xf numFmtId="0" fontId="2" fillId="0" borderId="1" xfId="0" applyFont="1" applyBorder="1" applyAlignment="1">
      <alignment horizontal="left"/>
    </xf>
    <xf numFmtId="0" fontId="2" fillId="0" borderId="1" xfId="0" applyFont="1" applyBorder="1" applyAlignment="1" quotePrefix="1">
      <alignment/>
    </xf>
    <xf numFmtId="0" fontId="0" fillId="0" borderId="1" xfId="0" applyBorder="1" applyAlignment="1">
      <alignment/>
    </xf>
    <xf numFmtId="0" fontId="3" fillId="0" borderId="3" xfId="0" applyFont="1" applyBorder="1" applyAlignment="1">
      <alignment/>
    </xf>
    <xf numFmtId="0" fontId="2" fillId="0" borderId="3" xfId="0" applyFont="1" applyBorder="1" applyAlignment="1">
      <alignment horizontal="left"/>
    </xf>
    <xf numFmtId="0" fontId="2" fillId="0" borderId="3" xfId="0" applyFont="1" applyBorder="1" applyAlignment="1" quotePrefix="1">
      <alignment/>
    </xf>
    <xf numFmtId="0" fontId="0" fillId="0" borderId="3" xfId="0" applyBorder="1" applyAlignment="1">
      <alignment/>
    </xf>
    <xf numFmtId="0" fontId="2" fillId="0" borderId="0" xfId="0" applyFont="1" applyFill="1" applyBorder="1" applyAlignment="1" quotePrefix="1">
      <alignment/>
    </xf>
    <xf numFmtId="0" fontId="2" fillId="0" borderId="0" xfId="0" applyFont="1" applyFill="1" applyBorder="1" applyAlignment="1" quotePrefix="1">
      <alignment horizontal="center"/>
    </xf>
    <xf numFmtId="0" fontId="2" fillId="0" borderId="0" xfId="0" applyFont="1" applyFill="1" applyBorder="1" applyAlignment="1" quotePrefix="1">
      <alignment horizontal="right"/>
    </xf>
    <xf numFmtId="0" fontId="0" fillId="0" borderId="0" xfId="0" applyFill="1" applyBorder="1" applyAlignment="1">
      <alignment/>
    </xf>
    <xf numFmtId="0" fontId="2" fillId="0" borderId="7" xfId="0" applyFont="1" applyBorder="1" applyAlignment="1">
      <alignment horizontal="right"/>
    </xf>
    <xf numFmtId="0" fontId="2" fillId="0" borderId="3"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lignment horizontal="center"/>
    </xf>
    <xf numFmtId="0" fontId="2" fillId="0" borderId="7"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0" fillId="0" borderId="0" xfId="0" applyFont="1" applyFill="1" applyBorder="1" applyAlignment="1">
      <alignment/>
    </xf>
    <xf numFmtId="1" fontId="0" fillId="0" borderId="0" xfId="0" applyNumberFormat="1" applyFont="1" applyFill="1" applyBorder="1" applyAlignment="1">
      <alignment/>
    </xf>
    <xf numFmtId="0" fontId="0" fillId="0" borderId="4" xfId="0" applyFont="1" applyBorder="1" applyAlignment="1">
      <alignment/>
    </xf>
    <xf numFmtId="0" fontId="2" fillId="0" borderId="0" xfId="0" applyFont="1" applyBorder="1" applyAlignment="1">
      <alignment horizontal="left"/>
    </xf>
    <xf numFmtId="0" fontId="0" fillId="0" borderId="1"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5" xfId="0" applyFont="1" applyBorder="1" applyAlignment="1">
      <alignment horizontal="right"/>
    </xf>
    <xf numFmtId="1" fontId="0" fillId="0" borderId="0" xfId="0" applyNumberFormat="1" applyFont="1" applyAlignment="1">
      <alignment/>
    </xf>
    <xf numFmtId="1" fontId="2" fillId="0" borderId="0" xfId="0" applyNumberFormat="1" applyFont="1" applyAlignment="1">
      <alignment horizontal="right"/>
    </xf>
    <xf numFmtId="0" fontId="2" fillId="0" borderId="0" xfId="0" applyFont="1" applyAlignment="1">
      <alignment/>
    </xf>
    <xf numFmtId="0" fontId="2" fillId="0" borderId="0" xfId="0" applyFont="1" applyAlignment="1">
      <alignment horizontal="right"/>
    </xf>
    <xf numFmtId="1" fontId="2" fillId="0" borderId="0" xfId="0" applyNumberFormat="1" applyFont="1" applyAlignment="1">
      <alignment/>
    </xf>
    <xf numFmtId="0" fontId="0" fillId="0" borderId="0" xfId="0" applyFont="1" applyAlignment="1">
      <alignment/>
    </xf>
    <xf numFmtId="1" fontId="2" fillId="0" borderId="0" xfId="0" applyNumberFormat="1" applyFont="1" applyAlignment="1" quotePrefix="1">
      <alignment horizontal="right"/>
    </xf>
    <xf numFmtId="1" fontId="2" fillId="0" borderId="4" xfId="0" applyNumberFormat="1" applyFont="1" applyFill="1" applyBorder="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horizontal="right"/>
    </xf>
    <xf numFmtId="0" fontId="2"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seindia.com/" TargetMode="External" /><Relationship Id="rId2" Type="http://schemas.openxmlformats.org/officeDocument/2006/relationships/hyperlink" Target="http://nseindia.com/" TargetMode="External" /><Relationship Id="rId3" Type="http://schemas.openxmlformats.org/officeDocument/2006/relationships/hyperlink" Target="http://nseindia.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workbookViewId="0" topLeftCell="A1">
      <selection activeCell="A1" sqref="A1:IV16384"/>
    </sheetView>
  </sheetViews>
  <sheetFormatPr defaultColWidth="9.140625" defaultRowHeight="12.75"/>
  <cols>
    <col min="1" max="1" width="47.28125" style="0" customWidth="1"/>
    <col min="2" max="3" width="13.140625" style="0" customWidth="1"/>
    <col min="4" max="17" width="9.00390625" style="0" customWidth="1"/>
  </cols>
  <sheetData>
    <row r="1" spans="1:2" ht="12.75" customHeight="1">
      <c r="A1" s="9"/>
      <c r="B1" s="9"/>
    </row>
    <row r="2" spans="1:17" ht="12.75">
      <c r="A2" s="12" t="s">
        <v>7</v>
      </c>
      <c r="B2" s="9"/>
      <c r="C2" s="21"/>
      <c r="D2" s="21"/>
      <c r="E2" s="21"/>
      <c r="F2" s="21"/>
      <c r="G2" s="21"/>
      <c r="H2" s="21"/>
      <c r="I2" s="21"/>
      <c r="J2" s="21"/>
      <c r="K2" s="21"/>
      <c r="L2" s="21"/>
      <c r="M2" s="21"/>
      <c r="N2" s="21"/>
      <c r="O2" s="21"/>
      <c r="P2" s="21"/>
      <c r="Q2" s="21"/>
    </row>
    <row r="3" spans="1:17" ht="12.75">
      <c r="A3" s="10"/>
      <c r="B3" s="56" t="s">
        <v>8</v>
      </c>
      <c r="C3" s="56"/>
      <c r="D3" s="31" t="s">
        <v>0</v>
      </c>
      <c r="E3" s="31" t="s">
        <v>1</v>
      </c>
      <c r="F3" s="31" t="s">
        <v>9</v>
      </c>
      <c r="G3" s="31" t="s">
        <v>2</v>
      </c>
      <c r="H3" s="31" t="s">
        <v>3</v>
      </c>
      <c r="I3" s="31" t="s">
        <v>4</v>
      </c>
      <c r="J3" s="31" t="s">
        <v>5</v>
      </c>
      <c r="K3" s="31" t="s">
        <v>10</v>
      </c>
      <c r="L3" s="31" t="s">
        <v>6</v>
      </c>
      <c r="M3" s="31" t="s">
        <v>11</v>
      </c>
      <c r="N3" s="31" t="s">
        <v>12</v>
      </c>
      <c r="O3" s="31" t="s">
        <v>13</v>
      </c>
      <c r="P3" s="31" t="s">
        <v>14</v>
      </c>
      <c r="Q3" s="30" t="s">
        <v>15</v>
      </c>
    </row>
    <row r="4" spans="1:17" ht="12.75">
      <c r="A4" s="11"/>
      <c r="B4" s="34" t="s">
        <v>40</v>
      </c>
      <c r="C4" s="34" t="s">
        <v>41</v>
      </c>
      <c r="D4" s="32"/>
      <c r="E4" s="32"/>
      <c r="F4" s="32"/>
      <c r="G4" s="32"/>
      <c r="H4" s="32"/>
      <c r="I4" s="32"/>
      <c r="J4" s="32"/>
      <c r="K4" s="32" t="s">
        <v>16</v>
      </c>
      <c r="L4" s="32" t="s">
        <v>16</v>
      </c>
      <c r="M4" s="32" t="s">
        <v>16</v>
      </c>
      <c r="N4" s="33" t="s">
        <v>16</v>
      </c>
      <c r="O4" s="32" t="s">
        <v>16</v>
      </c>
      <c r="P4" s="32" t="s">
        <v>16</v>
      </c>
      <c r="Q4" s="13" t="s">
        <v>16</v>
      </c>
    </row>
    <row r="5" spans="1:17" ht="12.75">
      <c r="A5" s="2"/>
      <c r="B5" s="3" t="s">
        <v>17</v>
      </c>
      <c r="C5" s="3" t="s">
        <v>0</v>
      </c>
      <c r="D5" s="2"/>
      <c r="E5" s="2"/>
      <c r="F5" s="2"/>
      <c r="G5" s="2"/>
      <c r="H5" s="2"/>
      <c r="I5" s="2"/>
      <c r="J5" s="2"/>
      <c r="K5" s="2"/>
      <c r="L5" s="2"/>
      <c r="M5" s="2"/>
      <c r="N5" s="4"/>
      <c r="O5" s="2"/>
      <c r="P5" s="2"/>
      <c r="Q5" s="14"/>
    </row>
    <row r="6" spans="1:17" ht="12.75">
      <c r="A6" s="5">
        <v>1</v>
      </c>
      <c r="B6" s="6">
        <v>2</v>
      </c>
      <c r="C6" s="6">
        <v>3</v>
      </c>
      <c r="D6" s="6">
        <v>8</v>
      </c>
      <c r="E6" s="6">
        <v>8</v>
      </c>
      <c r="F6" s="6">
        <v>8</v>
      </c>
      <c r="G6" s="6">
        <v>9</v>
      </c>
      <c r="H6" s="6">
        <v>10</v>
      </c>
      <c r="I6" s="6">
        <v>11</v>
      </c>
      <c r="J6" s="6">
        <v>12</v>
      </c>
      <c r="K6" s="6">
        <v>13</v>
      </c>
      <c r="L6" s="6">
        <v>14</v>
      </c>
      <c r="M6" s="7">
        <v>15</v>
      </c>
      <c r="N6" s="6">
        <v>16</v>
      </c>
      <c r="O6" s="6">
        <v>17</v>
      </c>
      <c r="P6" s="6">
        <v>18</v>
      </c>
      <c r="Q6" s="15">
        <v>19</v>
      </c>
    </row>
    <row r="7" spans="1:17" ht="12.75">
      <c r="A7" s="10" t="s">
        <v>18</v>
      </c>
      <c r="B7" s="48"/>
      <c r="C7" s="48"/>
      <c r="D7" s="10"/>
      <c r="E7" s="10"/>
      <c r="F7" s="10"/>
      <c r="G7" s="10"/>
      <c r="H7" s="10"/>
      <c r="I7" s="10"/>
      <c r="J7" s="10"/>
      <c r="K7" s="10"/>
      <c r="L7" s="10"/>
      <c r="M7" s="10"/>
      <c r="N7" s="31"/>
      <c r="O7" s="10"/>
      <c r="P7" s="10"/>
      <c r="Q7" s="35"/>
    </row>
    <row r="8" spans="1:17" ht="12.75">
      <c r="A8" s="11" t="s">
        <v>19</v>
      </c>
      <c r="B8" s="48"/>
      <c r="C8" s="48"/>
      <c r="D8" s="11"/>
      <c r="E8" s="11"/>
      <c r="F8" s="11"/>
      <c r="G8" s="11"/>
      <c r="H8" s="11"/>
      <c r="I8" s="11"/>
      <c r="J8" s="11"/>
      <c r="K8" s="11"/>
      <c r="L8" s="11"/>
      <c r="M8" s="11"/>
      <c r="N8" s="33"/>
      <c r="O8" s="11"/>
      <c r="P8" s="11"/>
      <c r="Q8" s="16"/>
    </row>
    <row r="9" spans="1:17" ht="12.75">
      <c r="A9" s="11" t="s">
        <v>20</v>
      </c>
      <c r="B9" s="49">
        <v>227000</v>
      </c>
      <c r="C9" s="47">
        <v>156000</v>
      </c>
      <c r="D9" s="49">
        <v>156000</v>
      </c>
      <c r="E9" s="49">
        <v>146000</v>
      </c>
      <c r="F9" s="49">
        <v>131000</v>
      </c>
      <c r="G9" s="50">
        <v>80350</v>
      </c>
      <c r="H9" s="51">
        <v>121500</v>
      </c>
      <c r="I9" s="51">
        <v>125000</v>
      </c>
      <c r="J9" s="50">
        <v>114213</v>
      </c>
      <c r="K9" s="50">
        <v>100183</v>
      </c>
      <c r="L9" s="50">
        <v>86630</v>
      </c>
      <c r="M9" s="50">
        <v>83753</v>
      </c>
      <c r="N9" s="47">
        <v>43390</v>
      </c>
      <c r="O9" s="50">
        <v>27911</v>
      </c>
      <c r="P9" s="50">
        <v>38635</v>
      </c>
      <c r="Q9" s="17">
        <v>21251</v>
      </c>
    </row>
    <row r="10" spans="1:17" ht="12.75">
      <c r="A10" s="11" t="s">
        <v>21</v>
      </c>
      <c r="B10" s="50">
        <f>+B9-B11</f>
        <v>44028</v>
      </c>
      <c r="C10" s="50">
        <f>+C9-C11</f>
        <v>44804</v>
      </c>
      <c r="D10" s="50">
        <f>+D9-D11</f>
        <v>45329</v>
      </c>
      <c r="E10" s="48">
        <v>39079</v>
      </c>
      <c r="F10" s="48">
        <v>35630</v>
      </c>
      <c r="G10" s="50">
        <v>34316</v>
      </c>
      <c r="H10" s="51">
        <v>32693</v>
      </c>
      <c r="I10" s="51">
        <v>27420</v>
      </c>
      <c r="J10" s="50">
        <v>26409</v>
      </c>
      <c r="K10" s="50">
        <v>28396</v>
      </c>
      <c r="L10" s="50">
        <v>16353</v>
      </c>
      <c r="M10" s="50">
        <v>14803</v>
      </c>
      <c r="N10" s="47">
        <v>10902</v>
      </c>
      <c r="O10" s="50">
        <v>7921</v>
      </c>
      <c r="P10" s="50">
        <v>5556</v>
      </c>
      <c r="Q10" s="17">
        <v>954</v>
      </c>
    </row>
    <row r="11" spans="1:17" ht="12.75">
      <c r="A11" s="11" t="s">
        <v>22</v>
      </c>
      <c r="B11" s="47">
        <v>182972</v>
      </c>
      <c r="C11" s="47">
        <v>111196</v>
      </c>
      <c r="D11" s="47">
        <v>110671</v>
      </c>
      <c r="E11" s="47">
        <v>106921</v>
      </c>
      <c r="F11" s="47">
        <v>95370</v>
      </c>
      <c r="G11" s="50">
        <v>46034</v>
      </c>
      <c r="H11" s="51">
        <v>88807</v>
      </c>
      <c r="I11" s="51">
        <v>97580</v>
      </c>
      <c r="J11" s="50">
        <v>87714</v>
      </c>
      <c r="K11" s="50">
        <v>71787</v>
      </c>
      <c r="L11" s="50">
        <v>70277</v>
      </c>
      <c r="M11" s="50">
        <v>68950</v>
      </c>
      <c r="N11" s="47">
        <v>32488</v>
      </c>
      <c r="O11" s="50">
        <v>19990</v>
      </c>
      <c r="P11" s="50">
        <v>33079</v>
      </c>
      <c r="Q11" s="17">
        <v>20297</v>
      </c>
    </row>
    <row r="12" spans="1:17" ht="12.75">
      <c r="A12" s="11"/>
      <c r="B12" s="46"/>
      <c r="C12" s="46"/>
      <c r="D12" s="46"/>
      <c r="E12" s="46"/>
      <c r="F12" s="46"/>
      <c r="G12" s="46"/>
      <c r="H12" s="46"/>
      <c r="I12" s="46"/>
      <c r="J12" s="46"/>
      <c r="K12" s="50"/>
      <c r="L12" s="50"/>
      <c r="M12" s="50"/>
      <c r="N12" s="47"/>
      <c r="O12" s="50"/>
      <c r="P12" s="48"/>
      <c r="Q12" s="16"/>
    </row>
    <row r="13" spans="1:17" ht="12.75">
      <c r="A13" s="11" t="s">
        <v>23</v>
      </c>
      <c r="B13" s="48"/>
      <c r="C13" s="50"/>
      <c r="D13" s="48"/>
      <c r="E13" s="48"/>
      <c r="F13" s="48"/>
      <c r="G13" s="50"/>
      <c r="H13" s="51"/>
      <c r="I13" s="51"/>
      <c r="J13" s="50"/>
      <c r="K13" s="50"/>
      <c r="L13" s="50"/>
      <c r="M13" s="50"/>
      <c r="N13" s="47"/>
      <c r="O13" s="50"/>
      <c r="P13" s="48"/>
      <c r="Q13" s="16"/>
    </row>
    <row r="14" spans="1:17" ht="12.75">
      <c r="A14" s="11" t="s">
        <v>20</v>
      </c>
      <c r="B14" s="48">
        <v>47000</v>
      </c>
      <c r="C14" s="50">
        <v>58000</v>
      </c>
      <c r="D14" s="48">
        <v>55000</v>
      </c>
      <c r="E14" s="48">
        <v>26857</v>
      </c>
      <c r="F14" s="48">
        <v>29018</v>
      </c>
      <c r="G14" s="50">
        <v>26151</v>
      </c>
      <c r="H14" s="51">
        <v>26136</v>
      </c>
      <c r="I14" s="51">
        <v>26126</v>
      </c>
      <c r="J14" s="50">
        <v>19588</v>
      </c>
      <c r="K14" s="50">
        <v>15000</v>
      </c>
      <c r="L14" s="50">
        <v>13000</v>
      </c>
      <c r="M14" s="50">
        <v>10200</v>
      </c>
      <c r="N14" s="47">
        <v>16247</v>
      </c>
      <c r="O14" s="50">
        <v>8241</v>
      </c>
      <c r="P14" s="50">
        <v>1875</v>
      </c>
      <c r="Q14" s="17">
        <v>16857</v>
      </c>
    </row>
    <row r="15" spans="1:20" ht="12.75">
      <c r="A15" s="11" t="s">
        <v>21</v>
      </c>
      <c r="B15" s="49">
        <v>58000</v>
      </c>
      <c r="C15" s="50">
        <v>47000</v>
      </c>
      <c r="D15" s="49">
        <v>26857</v>
      </c>
      <c r="E15" s="49">
        <v>29018</v>
      </c>
      <c r="F15" s="49">
        <v>26151</v>
      </c>
      <c r="G15" s="50">
        <v>26136</v>
      </c>
      <c r="H15" s="51">
        <v>26126</v>
      </c>
      <c r="I15" s="51">
        <v>19588</v>
      </c>
      <c r="J15" s="47">
        <v>15000</v>
      </c>
      <c r="K15" s="50">
        <v>13000</v>
      </c>
      <c r="L15" s="50">
        <v>10200</v>
      </c>
      <c r="M15" s="50">
        <v>16247</v>
      </c>
      <c r="N15" s="47">
        <v>8241</v>
      </c>
      <c r="O15" s="50">
        <v>1875</v>
      </c>
      <c r="P15" s="50">
        <v>8163</v>
      </c>
      <c r="Q15" s="17">
        <v>17080</v>
      </c>
      <c r="T15" s="9"/>
    </row>
    <row r="16" spans="1:20" ht="12.75">
      <c r="A16" s="11" t="s">
        <v>22</v>
      </c>
      <c r="B16" s="47">
        <f>+B14-B15</f>
        <v>-11000</v>
      </c>
      <c r="C16" s="47">
        <f>+C14-C15</f>
        <v>11000</v>
      </c>
      <c r="D16" s="47">
        <f>+D14-D15</f>
        <v>28143</v>
      </c>
      <c r="E16" s="47">
        <v>-2161</v>
      </c>
      <c r="F16" s="47">
        <v>2867</v>
      </c>
      <c r="G16" s="47">
        <v>16</v>
      </c>
      <c r="H16" s="51">
        <v>10</v>
      </c>
      <c r="I16" s="47">
        <f>+I14-I15</f>
        <v>6538</v>
      </c>
      <c r="J16" s="47">
        <v>4588</v>
      </c>
      <c r="K16" s="50">
        <v>2000</v>
      </c>
      <c r="L16" s="50">
        <v>2800</v>
      </c>
      <c r="M16" s="47" t="s">
        <v>24</v>
      </c>
      <c r="N16" s="47">
        <v>8006</v>
      </c>
      <c r="O16" s="50">
        <v>6366</v>
      </c>
      <c r="P16" s="50">
        <v>-6288</v>
      </c>
      <c r="Q16" s="17">
        <v>-223</v>
      </c>
      <c r="T16" s="9"/>
    </row>
    <row r="17" spans="1:17" s="29" customFormat="1" ht="12.75">
      <c r="A17" s="37"/>
      <c r="B17" s="38" t="s">
        <v>39</v>
      </c>
      <c r="C17" s="39"/>
      <c r="D17" s="37" t="s">
        <v>39</v>
      </c>
      <c r="E17" s="48" t="s">
        <v>39</v>
      </c>
      <c r="F17" s="48" t="s">
        <v>39</v>
      </c>
      <c r="G17" s="50"/>
      <c r="H17" s="51"/>
      <c r="I17" s="38"/>
      <c r="J17" s="54"/>
      <c r="K17" s="54"/>
      <c r="L17" s="54"/>
      <c r="M17" s="54"/>
      <c r="N17" s="55"/>
      <c r="O17" s="54"/>
      <c r="P17" s="37"/>
      <c r="Q17" s="53"/>
    </row>
    <row r="18" spans="1:20" ht="12.75">
      <c r="A18" s="37" t="s">
        <v>25</v>
      </c>
      <c r="B18" s="38"/>
      <c r="C18" s="39"/>
      <c r="D18" s="37"/>
      <c r="E18" s="48"/>
      <c r="F18" s="48"/>
      <c r="G18" s="50"/>
      <c r="H18" s="51"/>
      <c r="I18" s="51"/>
      <c r="J18" s="50"/>
      <c r="K18" s="50"/>
      <c r="L18" s="50"/>
      <c r="M18" s="50"/>
      <c r="N18" s="47"/>
      <c r="O18" s="50"/>
      <c r="P18" s="48"/>
      <c r="Q18" s="16"/>
      <c r="T18" s="9"/>
    </row>
    <row r="19" spans="1:20" ht="12.75">
      <c r="A19" s="11" t="s">
        <v>20</v>
      </c>
      <c r="B19" s="51">
        <f aca="true" t="shared" si="0" ref="B19:F21">+B9+B14</f>
        <v>274000</v>
      </c>
      <c r="C19" s="51">
        <f t="shared" si="0"/>
        <v>214000</v>
      </c>
      <c r="D19" s="51">
        <f t="shared" si="0"/>
        <v>211000</v>
      </c>
      <c r="E19" s="51">
        <f t="shared" si="0"/>
        <v>172857</v>
      </c>
      <c r="F19" s="51">
        <f t="shared" si="0"/>
        <v>160018</v>
      </c>
      <c r="G19" s="51">
        <v>106501</v>
      </c>
      <c r="H19" s="51">
        <v>147636</v>
      </c>
      <c r="I19" s="51">
        <v>151126</v>
      </c>
      <c r="J19" s="50">
        <v>133801</v>
      </c>
      <c r="K19" s="50">
        <v>115183</v>
      </c>
      <c r="L19" s="50">
        <v>99630</v>
      </c>
      <c r="M19" s="50">
        <v>93953</v>
      </c>
      <c r="N19" s="47">
        <v>59637</v>
      </c>
      <c r="O19" s="50">
        <v>36152</v>
      </c>
      <c r="P19" s="50">
        <v>40509</v>
      </c>
      <c r="Q19" s="17">
        <v>38108</v>
      </c>
      <c r="T19" s="9"/>
    </row>
    <row r="20" spans="1:20" ht="12.75">
      <c r="A20" s="11" t="s">
        <v>21</v>
      </c>
      <c r="B20" s="51">
        <f t="shared" si="0"/>
        <v>102028</v>
      </c>
      <c r="C20" s="51">
        <f t="shared" si="0"/>
        <v>91804</v>
      </c>
      <c r="D20" s="51">
        <f t="shared" si="0"/>
        <v>72186</v>
      </c>
      <c r="E20" s="51">
        <f t="shared" si="0"/>
        <v>68097</v>
      </c>
      <c r="F20" s="51">
        <f t="shared" si="0"/>
        <v>61781</v>
      </c>
      <c r="G20" s="51">
        <v>60452</v>
      </c>
      <c r="H20" s="51">
        <v>58819</v>
      </c>
      <c r="I20" s="50">
        <v>47420</v>
      </c>
      <c r="J20" s="47">
        <v>41499</v>
      </c>
      <c r="K20" s="50">
        <v>41396</v>
      </c>
      <c r="L20" s="50">
        <v>26553</v>
      </c>
      <c r="M20" s="50">
        <v>31050</v>
      </c>
      <c r="N20" s="47">
        <v>19143</v>
      </c>
      <c r="O20" s="50">
        <v>9796</v>
      </c>
      <c r="P20" s="50">
        <v>13719</v>
      </c>
      <c r="Q20" s="17">
        <v>18034</v>
      </c>
      <c r="T20" s="9"/>
    </row>
    <row r="21" spans="1:20" ht="12.75">
      <c r="A21" s="11" t="s">
        <v>22</v>
      </c>
      <c r="B21" s="51">
        <f t="shared" si="0"/>
        <v>171972</v>
      </c>
      <c r="C21" s="51">
        <f t="shared" si="0"/>
        <v>122196</v>
      </c>
      <c r="D21" s="46">
        <f aca="true" t="shared" si="1" ref="D21:I21">+D19-D20</f>
        <v>138814</v>
      </c>
      <c r="E21" s="46">
        <f t="shared" si="1"/>
        <v>104760</v>
      </c>
      <c r="F21" s="46">
        <f t="shared" si="1"/>
        <v>98237</v>
      </c>
      <c r="G21" s="46">
        <f t="shared" si="1"/>
        <v>46049</v>
      </c>
      <c r="H21" s="46">
        <f t="shared" si="1"/>
        <v>88817</v>
      </c>
      <c r="I21" s="46">
        <f t="shared" si="1"/>
        <v>103706</v>
      </c>
      <c r="J21" s="47">
        <v>92302</v>
      </c>
      <c r="K21" s="50">
        <v>73787</v>
      </c>
      <c r="L21" s="50">
        <v>73077</v>
      </c>
      <c r="M21" s="50">
        <v>62903</v>
      </c>
      <c r="N21" s="47">
        <v>40494</v>
      </c>
      <c r="O21" s="50">
        <v>26356</v>
      </c>
      <c r="P21" s="50">
        <v>26790</v>
      </c>
      <c r="Q21" s="17">
        <v>20074</v>
      </c>
      <c r="T21" s="9"/>
    </row>
    <row r="22" spans="1:17" ht="12.75">
      <c r="A22" s="11"/>
      <c r="B22" s="47"/>
      <c r="C22" s="47"/>
      <c r="D22" s="47"/>
      <c r="E22" s="47"/>
      <c r="F22" s="47"/>
      <c r="G22" s="50"/>
      <c r="H22" s="50"/>
      <c r="I22" s="51"/>
      <c r="J22" s="47"/>
      <c r="K22" s="50"/>
      <c r="L22" s="50"/>
      <c r="M22" s="50"/>
      <c r="N22" s="47"/>
      <c r="O22" s="50"/>
      <c r="P22" s="50"/>
      <c r="Q22" s="17"/>
    </row>
    <row r="23" spans="1:17" ht="12.75">
      <c r="A23" s="11" t="s">
        <v>26</v>
      </c>
      <c r="B23" s="51">
        <v>101991</v>
      </c>
      <c r="C23" s="51">
        <v>175089</v>
      </c>
      <c r="D23" s="51">
        <v>168392</v>
      </c>
      <c r="E23" s="51">
        <v>22000</v>
      </c>
      <c r="F23" s="51">
        <v>22000</v>
      </c>
      <c r="G23" s="47">
        <v>65000</v>
      </c>
      <c r="H23" s="50"/>
      <c r="I23" s="51"/>
      <c r="J23" s="47"/>
      <c r="K23" s="50"/>
      <c r="L23" s="50"/>
      <c r="M23" s="50"/>
      <c r="N23" s="47"/>
      <c r="O23" s="50"/>
      <c r="P23" s="50"/>
      <c r="Q23" s="17"/>
    </row>
    <row r="24" spans="1:17" ht="12.75">
      <c r="A24" s="11" t="s">
        <v>27</v>
      </c>
      <c r="B24" s="51"/>
      <c r="C24" s="47"/>
      <c r="D24" s="51"/>
      <c r="E24" s="51">
        <v>6000</v>
      </c>
      <c r="F24" s="51">
        <v>6000</v>
      </c>
      <c r="G24" s="47">
        <v>25000</v>
      </c>
      <c r="H24" s="50"/>
      <c r="I24" s="47"/>
      <c r="J24" s="50"/>
      <c r="K24" s="50"/>
      <c r="L24" s="50"/>
      <c r="M24" s="50"/>
      <c r="N24" s="47"/>
      <c r="O24" s="50"/>
      <c r="P24" s="50"/>
      <c r="Q24" s="17"/>
    </row>
    <row r="25" spans="1:17" ht="12.75">
      <c r="A25" s="11" t="s">
        <v>28</v>
      </c>
      <c r="B25" s="48"/>
      <c r="C25" s="47"/>
      <c r="D25" s="51"/>
      <c r="E25" s="51">
        <v>0</v>
      </c>
      <c r="F25" s="51">
        <v>0</v>
      </c>
      <c r="G25" s="47">
        <v>18000</v>
      </c>
      <c r="H25" s="50"/>
      <c r="I25" s="47"/>
      <c r="J25" s="50"/>
      <c r="K25" s="50"/>
      <c r="L25" s="50"/>
      <c r="M25" s="50"/>
      <c r="N25" s="47"/>
      <c r="O25" s="50"/>
      <c r="P25" s="50"/>
      <c r="Q25" s="17"/>
    </row>
    <row r="26" spans="1:17" ht="12.75">
      <c r="A26" s="11" t="s">
        <v>29</v>
      </c>
      <c r="B26" s="49"/>
      <c r="C26" s="47"/>
      <c r="D26" s="51"/>
      <c r="E26" s="51">
        <v>2000</v>
      </c>
      <c r="F26" s="51">
        <v>2000</v>
      </c>
      <c r="G26" s="47">
        <v>0</v>
      </c>
      <c r="H26" s="50"/>
      <c r="I26" s="47"/>
      <c r="J26" s="50"/>
      <c r="K26" s="50"/>
      <c r="L26" s="50"/>
      <c r="M26" s="50"/>
      <c r="N26" s="47"/>
      <c r="O26" s="50"/>
      <c r="P26" s="50"/>
      <c r="Q26" s="17"/>
    </row>
    <row r="27" spans="1:17" ht="12.75">
      <c r="A27" s="11" t="s">
        <v>30</v>
      </c>
      <c r="B27" s="47"/>
      <c r="C27" s="50"/>
      <c r="D27" s="51"/>
      <c r="E27" s="51">
        <v>14000</v>
      </c>
      <c r="F27" s="51">
        <v>14000</v>
      </c>
      <c r="G27" s="48">
        <v>22000</v>
      </c>
      <c r="H27" s="50"/>
      <c r="I27" s="47"/>
      <c r="J27" s="50"/>
      <c r="K27" s="50"/>
      <c r="L27" s="50"/>
      <c r="M27" s="50"/>
      <c r="N27" s="47"/>
      <c r="O27" s="50"/>
      <c r="P27" s="48"/>
      <c r="Q27" s="16"/>
    </row>
    <row r="28" spans="1:17" ht="12.75">
      <c r="A28" s="11"/>
      <c r="B28" s="48"/>
      <c r="C28" s="50"/>
      <c r="D28" s="48"/>
      <c r="E28" s="48"/>
      <c r="F28" s="51"/>
      <c r="G28" s="51"/>
      <c r="H28" s="50"/>
      <c r="I28" s="50"/>
      <c r="J28" s="50"/>
      <c r="K28" s="47"/>
      <c r="L28" s="50"/>
      <c r="M28" s="50"/>
      <c r="N28" s="50"/>
      <c r="O28" s="50"/>
      <c r="P28" s="47"/>
      <c r="Q28" s="40"/>
    </row>
    <row r="29" spans="1:17" ht="12.75">
      <c r="A29" s="11" t="s">
        <v>31</v>
      </c>
      <c r="B29" s="48"/>
      <c r="C29" s="50"/>
      <c r="D29" s="48"/>
      <c r="E29" s="48"/>
      <c r="F29" s="51"/>
      <c r="G29" s="50"/>
      <c r="H29" s="50"/>
      <c r="I29" s="50"/>
      <c r="J29" s="47"/>
      <c r="K29" s="50"/>
      <c r="L29" s="50"/>
      <c r="M29" s="50"/>
      <c r="N29" s="50"/>
      <c r="O29" s="47"/>
      <c r="P29" s="50"/>
      <c r="Q29" s="40"/>
    </row>
    <row r="30" spans="1:17" ht="12.75">
      <c r="A30" s="11" t="s">
        <v>20</v>
      </c>
      <c r="B30" s="46">
        <f>22196+3595+4850+5910+4795+5702+5795+7001+5149</f>
        <v>64993</v>
      </c>
      <c r="C30" s="47">
        <f>40019.75+5833+7778+7776+4975+4349</f>
        <v>70730.75</v>
      </c>
      <c r="D30" s="51">
        <v>23663</v>
      </c>
      <c r="E30" s="51">
        <v>21729</v>
      </c>
      <c r="F30" s="47">
        <v>39101</v>
      </c>
      <c r="G30" s="47">
        <v>50521</v>
      </c>
      <c r="H30" s="47">
        <v>30853</v>
      </c>
      <c r="I30" s="52">
        <v>18707</v>
      </c>
      <c r="J30" s="47">
        <v>13300</v>
      </c>
      <c r="K30" s="50">
        <v>13706</v>
      </c>
      <c r="L30" s="50">
        <v>12114</v>
      </c>
      <c r="M30" s="50">
        <v>7749</v>
      </c>
      <c r="N30" s="47">
        <v>6536</v>
      </c>
      <c r="O30" s="50">
        <v>6274</v>
      </c>
      <c r="P30" s="50">
        <v>5123</v>
      </c>
      <c r="Q30" s="40"/>
    </row>
    <row r="31" spans="1:17" ht="12.75">
      <c r="A31" s="11" t="s">
        <v>21</v>
      </c>
      <c r="B31" s="47" t="s">
        <v>32</v>
      </c>
      <c r="C31" s="47" t="s">
        <v>32</v>
      </c>
      <c r="D31" s="47">
        <v>6551</v>
      </c>
      <c r="E31" s="47">
        <v>6274</v>
      </c>
      <c r="F31" s="47">
        <v>5123</v>
      </c>
      <c r="G31" s="47">
        <v>4145</v>
      </c>
      <c r="H31" s="52">
        <v>1789</v>
      </c>
      <c r="I31" s="52">
        <v>1446</v>
      </c>
      <c r="J31" s="47">
        <v>420</v>
      </c>
      <c r="K31" s="47">
        <v>1301</v>
      </c>
      <c r="L31" s="47">
        <v>1414</v>
      </c>
      <c r="M31" s="47">
        <v>557</v>
      </c>
      <c r="N31" s="47">
        <v>0</v>
      </c>
      <c r="O31" s="47">
        <v>343</v>
      </c>
      <c r="P31" s="50">
        <v>0</v>
      </c>
      <c r="Q31" s="40"/>
    </row>
    <row r="32" spans="1:17" ht="12.75">
      <c r="A32" s="11" t="s">
        <v>22</v>
      </c>
      <c r="B32" s="47" t="s">
        <v>32</v>
      </c>
      <c r="C32" s="47" t="s">
        <v>32</v>
      </c>
      <c r="D32" s="47">
        <v>17112</v>
      </c>
      <c r="E32" s="47">
        <v>15455</v>
      </c>
      <c r="F32" s="47">
        <v>33978</v>
      </c>
      <c r="G32" s="47">
        <v>46376</v>
      </c>
      <c r="H32" s="52">
        <v>29064</v>
      </c>
      <c r="I32" s="52">
        <v>17261</v>
      </c>
      <c r="J32" s="47">
        <v>12880</v>
      </c>
      <c r="K32" s="47">
        <v>12405</v>
      </c>
      <c r="L32" s="47">
        <v>10700</v>
      </c>
      <c r="M32" s="47">
        <v>7193</v>
      </c>
      <c r="N32" s="47">
        <v>6536</v>
      </c>
      <c r="O32" s="47">
        <v>5931</v>
      </c>
      <c r="P32" s="50">
        <v>5123</v>
      </c>
      <c r="Q32" s="40"/>
    </row>
    <row r="33" spans="1:17" ht="12.75">
      <c r="A33" s="2" t="s">
        <v>33</v>
      </c>
      <c r="B33" s="1"/>
      <c r="C33" s="8"/>
      <c r="D33" s="8"/>
      <c r="E33" s="8"/>
      <c r="F33" s="8"/>
      <c r="G33" s="8">
        <v>26623</v>
      </c>
      <c r="H33" s="8"/>
      <c r="I33" s="8"/>
      <c r="J33" s="8"/>
      <c r="K33" s="8"/>
      <c r="L33" s="8"/>
      <c r="M33" s="8"/>
      <c r="N33" s="8"/>
      <c r="O33" s="8"/>
      <c r="P33" s="8"/>
      <c r="Q33" s="45"/>
    </row>
    <row r="34" spans="1:17" ht="12.75">
      <c r="A34" s="11" t="s">
        <v>34</v>
      </c>
      <c r="B34" s="11" t="s">
        <v>35</v>
      </c>
      <c r="C34" s="11"/>
      <c r="D34" s="11" t="s">
        <v>36</v>
      </c>
      <c r="E34" s="36"/>
      <c r="F34" s="36"/>
      <c r="G34" s="11"/>
      <c r="H34" s="36"/>
      <c r="I34" s="11"/>
      <c r="J34" s="11"/>
      <c r="K34" s="11"/>
      <c r="L34" s="11"/>
      <c r="M34" s="41"/>
      <c r="N34" s="11"/>
      <c r="O34" s="36"/>
      <c r="P34" s="36"/>
      <c r="Q34" s="44"/>
    </row>
    <row r="35" spans="1:17" ht="12.75">
      <c r="A35" s="11" t="s">
        <v>37</v>
      </c>
      <c r="B35" s="11"/>
      <c r="C35" s="11"/>
      <c r="D35" s="11"/>
      <c r="E35" s="11"/>
      <c r="F35" s="11"/>
      <c r="G35" s="11"/>
      <c r="H35" s="11"/>
      <c r="I35" s="11"/>
      <c r="J35" s="11"/>
      <c r="K35" s="11"/>
      <c r="L35" s="11"/>
      <c r="M35" s="41"/>
      <c r="N35" s="11"/>
      <c r="O35" s="36"/>
      <c r="P35" s="36"/>
      <c r="Q35" s="40"/>
    </row>
    <row r="36" spans="1:17" ht="12.75">
      <c r="A36" s="18" t="s">
        <v>38</v>
      </c>
      <c r="B36" s="2"/>
      <c r="C36" s="2"/>
      <c r="D36" s="2"/>
      <c r="E36" s="2"/>
      <c r="F36" s="2"/>
      <c r="G36" s="2"/>
      <c r="H36" s="2"/>
      <c r="I36" s="2"/>
      <c r="J36" s="2"/>
      <c r="K36" s="2"/>
      <c r="L36" s="2"/>
      <c r="M36" s="19"/>
      <c r="N36" s="20"/>
      <c r="O36" s="42"/>
      <c r="P36" s="42"/>
      <c r="Q36" s="43"/>
    </row>
    <row r="37" spans="1:18" ht="12.75">
      <c r="A37" s="22"/>
      <c r="B37" s="10"/>
      <c r="C37" s="10"/>
      <c r="D37" s="10"/>
      <c r="E37" s="10"/>
      <c r="F37" s="10"/>
      <c r="G37" s="10"/>
      <c r="H37" s="10"/>
      <c r="I37" s="10"/>
      <c r="J37" s="10"/>
      <c r="K37" s="10"/>
      <c r="L37" s="10"/>
      <c r="M37" s="23"/>
      <c r="N37" s="24"/>
      <c r="O37" s="25"/>
      <c r="P37" s="25"/>
      <c r="Q37" s="9"/>
      <c r="R37" s="9"/>
    </row>
    <row r="38" spans="1:14" s="29" customFormat="1" ht="12" customHeight="1">
      <c r="A38" s="26"/>
      <c r="B38" s="27"/>
      <c r="C38" s="27"/>
      <c r="D38" s="27"/>
      <c r="E38" s="27"/>
      <c r="F38" s="27"/>
      <c r="G38" s="27"/>
      <c r="H38" s="27"/>
      <c r="I38" s="27"/>
      <c r="J38" s="27"/>
      <c r="K38" s="27"/>
      <c r="L38" s="27"/>
      <c r="M38" s="28"/>
      <c r="N38" s="26"/>
    </row>
  </sheetData>
  <mergeCells count="1">
    <mergeCell ref="B3:C3"/>
  </mergeCells>
  <hyperlinks>
    <hyperlink ref="F1588" location="'Options time series-NSE '!A1" display="Stock Futures"/>
    <hyperlink ref="F1589" location="'Options time series-NSE '!A1" display="Stock Futures"/>
    <hyperlink ref="F1587" location="'Options time series-NSE '!A1" tooltip="Time series on Nifty Options" display="Nifty Futures"/>
    <hyperlink ref="C1589" location="'Options time series-BSE '!A1" display="Stock Futures"/>
    <hyperlink ref="C1275" location="'S&amp;P CNX Defty'!A1" display="S&amp;P CNX Defty"/>
    <hyperlink ref="C1274" location="'CNX Nifty Junior'!A1" display="CNX Nifty Junior"/>
    <hyperlink ref="I1275" location="'Options time series-NSE '!A1" display="Stock Options"/>
    <hyperlink ref="D1275" location="'Options time series-BSE '!A1" display="Stock Options"/>
    <hyperlink ref="F1274" location="'Options time series-NSE '!A1" display="Stock Futures"/>
    <hyperlink ref="F1275" location="'Options time series-NSE '!A1" display="Stock Options"/>
    <hyperlink ref="H1276" location="'Options time series-NSE '!A1" display="Stock Options"/>
    <hyperlink ref="C1276" location="'S&amp;P CNX 500'!A1" display="S&amp;P CNX 500"/>
    <hyperlink ref="F1276" location="'Options time series-NSE '!A1" display="Nifty Options"/>
    <hyperlink ref="F569" location="'Options time series-NSE '!A1" display="Nifty Options"/>
    <hyperlink ref="F607" location="'Options time series-NSE '!A1" display="Nifty Options"/>
    <hyperlink ref="F611" location="'Options time series-NSE '!A1" display="Stock Futures"/>
    <hyperlink ref="F819" location="'Options time series-NSE '!A1" display="Stock Futures"/>
    <hyperlink ref="F861" location="'Options time series-NSE '!A1" display="Nifty Options"/>
    <hyperlink ref="F567" location="'Options time series-NSE '!A1" display="Stock Futures"/>
    <hyperlink ref="F571" location="'Options time series-NSE '!A1" display="Nifty Futures"/>
    <hyperlink ref="F609" location="'Options time series-NSE '!A1" display="Nifty Futures"/>
    <hyperlink ref="F658" location="'Options time series-NSE '!A1" display="Nifty Futures"/>
    <hyperlink ref="F824" location="'CNX Nifty Junior'!A1" display="CNX Nifty Junior"/>
    <hyperlink ref="F863" location="'Options time series-NSE '!A1" display="Nifty Futures"/>
    <hyperlink ref="F532" location="'Options time series-NSE '!A1" display="Nifty Futures"/>
    <hyperlink ref="F603" location="'Options time series-BSE '!A1" display="Stock Options"/>
    <hyperlink ref="F790" location="'Options time series-NSE '!A1" display="Stock Options"/>
    <hyperlink ref="F841" location="'Options time series-NSE '!A1" display="Nifty Futures"/>
    <hyperlink ref="F845" location="'Options time series-NSE '!A1" display="Stock Futures"/>
    <hyperlink ref="F565" location="'Options time series-NSE '!A1" display="Stock Options"/>
    <hyperlink ref="F792" location="'Options time series-BSE '!A1" display="Stock Options"/>
    <hyperlink ref="F795" location="'CNX Nifty Junior'!A1" display="CNX Nifty Junior"/>
    <hyperlink ref="F606" location="'Options time series-NSE '!A1" display="Nifty Futures"/>
    <hyperlink ref="F608" location="'Options time series-NSE '!A1" display="Stock Futures"/>
    <hyperlink ref="F610" location="'Options time series-NSE '!A1" display="Nifty Futures"/>
    <hyperlink ref="F805" location="'Options time series-NSE '!A1" display="Nifty Futures"/>
    <hyperlink ref="F807" location="'Options time series-NSE '!A1" display="Stock Futures"/>
    <hyperlink ref="F809" location="'Options time series-NSE '!A1" display="Nifty Futures"/>
    <hyperlink ref="F813" location="'Options time series-NSE '!A1" display="Nifty Options"/>
    <hyperlink ref="F526" location="'Options time series-NSE '!A1" display="Stock Options"/>
    <hyperlink ref="F612" location="'Options time series-NSE '!A1" display="Stock Futures"/>
    <hyperlink ref="F811" location="'Options time series-NSE '!A1" display="Stock Futures"/>
    <hyperlink ref="D818" location="'BSE HC'!A1" display="BSE HC "/>
    <hyperlink ref="I818" location="'BSE HC'!A1" display="BSE HC "/>
    <hyperlink ref="F309" location="'CNX Nifty Junior'!A1" display="CNX Nifty Junior"/>
    <hyperlink ref="G309" location="'CNX Nifty Junior'!A1" display="CNX Nifty Junior"/>
    <hyperlink ref="F652" location="'Options time series-NSE '!A1" display="Stock Options"/>
    <hyperlink ref="F654" location="'Options time series-NSE '!A1" display="Stock Options"/>
    <hyperlink ref="F651" location="'Options time series-NSE '!A1" display="Nifty Futures"/>
    <hyperlink ref="F653" location="'Options time series-NSE '!A1" display="Stock Futures"/>
    <hyperlink ref="F655" location="'Options time series-NSE '!A1" display="Nifty Options"/>
    <hyperlink ref="A645" location="'BSE 200'!A1" display="BSE200 "/>
    <hyperlink ref="F697" location="'Options time series-NSE '!A1" display="Nifty Futures"/>
    <hyperlink ref="F660" location="'Options time series-NSE '!A1" display="Stock Futures"/>
    <hyperlink ref="F662" location="'Options time series-NSE '!A1" display="Nifty Futures"/>
    <hyperlink ref="F666" location="'Options time series-NSE '!A1" display="Stock Futures"/>
    <hyperlink ref="F664" location="'Options time series-NSE '!A1" display="Nifty Futures"/>
    <hyperlink ref="F691" location="'Options time series-NSE '!A1" display="Stock Futures"/>
    <hyperlink ref="F692" location="'Options time series-NSE '!A1" display="Nifty Options"/>
    <hyperlink ref="F698" location="'BSE CG'!A1" display="BSE CG "/>
    <hyperlink ref="F740" location="'Options time series-NSE '!A1" display="Stock Futures"/>
    <hyperlink ref="F756" location="'Options time series-NSE '!A1" display="Nifty Options"/>
    <hyperlink ref="F527:F531" location="'Options time series-NSE '!A1" display="Nifty Futures"/>
    <hyperlink ref="L532" location="'Options time series-NSE '!A1" display="Nifty Futures"/>
    <hyperlink ref="M532" location="'Options time series-NSE '!A1" display="Nifty Futures"/>
    <hyperlink ref="L529:L531" location="'Options time series-NSE '!A1" display="Nifty Futures"/>
    <hyperlink ref="M529:M531" location="'Options time series-NSE '!A1" display="Nifty Futures"/>
    <hyperlink ref="F605" location="'Options time series-NSE '!A1" display="Nifty Options"/>
    <hyperlink ref="F1521" location="'Options time series-NSE '!A1" display="Nifty Futures"/>
    <hyperlink ref="F1447" location="'Options time series-NSE '!A1" display="Stock Futures"/>
    <hyperlink ref="F1448" location="'Options time series-NSE '!A1" display="Nifty Futures"/>
    <hyperlink ref="F1449" location="'Options time series-NSE '!A1" display="Stock Futures"/>
    <hyperlink ref="F1582" location="'Options time series-NSE '!A1" display="Nifty Options"/>
    <hyperlink ref="F1404" location="'Options time series-NSE '!A1" display="Stock Futures"/>
    <hyperlink ref="I1582" location="'Options time series-NSE '!A1" display="Stock Options"/>
    <hyperlink ref="F1596" location="'Options time series-NSE '!A1" display="Stock Options"/>
    <hyperlink ref="F1629" location="'Options time series-NSE '!A1" display="Nifty Options"/>
    <hyperlink ref="F1627" location="'Options time series-NSE '!A1" tooltip="Time series on Stock Options" display="Nifty Futures"/>
    <hyperlink ref="F1628" location="'Options time series-NSE '!A1" display="Nifty Options"/>
    <hyperlink ref="F1626" location="'Options time series-NSE '!A1" display="Stock Options"/>
    <hyperlink ref="F1644" location="'Options time series-NSE '!A1" tooltip="Time series on Nifty Futures" display="Nifty Futures"/>
    <hyperlink ref="F1646" location="'Options time series-NSE '!A1" tooltip="Time series on Stock Futures" display="Nifty Futures"/>
    <hyperlink ref="F1638" location="'Options time series-NSE '!A1" display="Nifty Futures"/>
    <hyperlink ref="F1642" location="'Options time series-NSE '!A1" display="Nifty Futures"/>
    <hyperlink ref="F1692" location="'Options time series-NSE '!A1" display="Nifty Futures"/>
    <hyperlink ref="F1623" location="'Options time series-NSE '!A1" display="Nifty Futures"/>
    <hyperlink ref="D1692" location="'BSE FMC'!A1" tooltip="Time Series on BSE 200" display="BSEFMC "/>
    <hyperlink ref="D1693" location="'BSE HC'!A1" display="BSE HC "/>
    <hyperlink ref="D1626" location="'S&amp;P CNX NIFTY'!A1" display="S&amp;P CNX Nifty"/>
    <hyperlink ref="C1692" location="'BSE HC'!A1" tooltip="Time series on Stock Options" display="BSE HC "/>
    <hyperlink ref="C1693" location="'BSE CG'!A1" display="BSE CG "/>
    <hyperlink ref="C1623" location="'Options time series-BSE '!A1" display="Stock Futures"/>
    <hyperlink ref="C1645" location="'Options time series-BSE '!A1" display="Sensex Futures"/>
    <hyperlink ref="H1623" location="'Options time series-NSE '!A1" display="Stock Futures"/>
    <hyperlink ref="H1645" location="'Options time series-NSE '!A1" display="Nifty Futures"/>
    <hyperlink ref="C1632" location="'BSE 100'!A1" display="BSE100 "/>
    <hyperlink ref="C1631" location="'BSE 200'!A1" display="BSE200 "/>
    <hyperlink ref="C1630" location="'BSE 500'!A1" display="BSE500 "/>
    <hyperlink ref="C1629" location="'BSE IT '!A1" display="BSE IT "/>
    <hyperlink ref="C1628" location="'BSE CD'!A1" display="BSE CD "/>
    <hyperlink ref="C1627" location="'BSE FMC'!A1" display="BSEFMC "/>
    <hyperlink ref="C1626" location="'BSE HC'!A1" display="BSE HC "/>
    <hyperlink ref="C1596" location="'BSE HC'!A1" display="BSE HC "/>
    <hyperlink ref="D1596" location="'BSE FMC'!A1" display="BSEFMC "/>
    <hyperlink ref="F1689" location="'BSE TECK'!A1" display="BSE TECk "/>
    <hyperlink ref="F1687" location="'BSE TECK'!A1" display="BSE TECk "/>
    <hyperlink ref="F1683" location="'BSE HC'!A1" display="BSE HC "/>
    <hyperlink ref="F1690" location="'BSE FMC'!A1" display="BSEFMC "/>
    <hyperlink ref="F1684" location="'BSE HC'!A1" display="BSE HC "/>
    <hyperlink ref="D1682" location="'BSE TECK'!A1" display="BSE TECk "/>
    <hyperlink ref="D1681" location="'BSE 100'!A1" display="BSE100 "/>
    <hyperlink ref="D1680" location="'BSE IT '!A1" display="BSE IT "/>
    <hyperlink ref="D1679" location="'BSE CD'!A1" display="BSE CD "/>
    <hyperlink ref="D1678" location="'BSE FMC'!A1" display="BSEFMC "/>
    <hyperlink ref="D1677" location="'BSE 100'!A1" display="BSE100 "/>
    <hyperlink ref="C1681" location="'BSE CG'!A1" display="BSE CG "/>
    <hyperlink ref="C1680" location="'BSE CG'!A1" display="BSE CG "/>
    <hyperlink ref="C1679" location="'BSE PSU'!A1" display="BSEPSU "/>
    <hyperlink ref="C1678" location="'S&amp;P CNX Defty'!A1" display="S&amp;P CNX Defty"/>
    <hyperlink ref="C1677" location="'S&amp;P CNX 500'!A1" display="S&amp;P CNX 500"/>
    <hyperlink ref="F1685" location="'BSE IT '!A1" display="BSE IT "/>
    <hyperlink ref="F1679" location="'BSE SENSEX'!A1" display="SENSEX "/>
    <hyperlink ref="F1686" location="'BSE HC'!A1" display="BSE HC "/>
    <hyperlink ref="F1680" location="'BSE CG'!A1" display="BSE CG "/>
    <hyperlink ref="C1685" location="'Options time series-NSE '!A1" display="Nifty Options"/>
    <hyperlink ref="C1683" location="'Options time series-BSE '!A1" display="Stock Futures"/>
    <hyperlink ref="H1685" location="'BSE TECK'!A1" display="BSE TECk "/>
    <hyperlink ref="H1683" location="'BSE 200'!A1" display="BSE200 "/>
    <hyperlink ref="H1681" location="'BSE IT '!A1" display="BSE IT "/>
    <hyperlink ref="H1677" location="'BSE CD'!A1" tooltip="Time Series on BSE HC" display="BSE CD "/>
    <hyperlink ref="F1681" location="'Options time series-NSE '!A1" display="Nifty Options"/>
    <hyperlink ref="F1682" location="'Options time series-NSE '!A1" display="Nifty Options"/>
    <hyperlink ref="F1678" location="'Options time series-NSE '!A1" display="Nifty Futures"/>
    <hyperlink ref="F2013" location="'Options time series-NSE '!A1" display="Nifty Options"/>
    <hyperlink ref="F2072" location="'Options time series-NSE '!A1" display="Nifty Options"/>
    <hyperlink ref="F1819" location="'Options time series-NSE '!A1" tooltip="Time series on Stock Options" display="Nifty Futures"/>
    <hyperlink ref="F1979" location="'Options time series-NSE '!A1" display="Nifty Futures"/>
    <hyperlink ref="D2008" location="'Options time series-BSE '!A1" display="Sensex Options"/>
    <hyperlink ref="D2119" location="'BSE 100'!A1" display="BSE100 "/>
    <hyperlink ref="D2074" location="'CNX Midcap 200'!A1" display="CNX Midcap 200"/>
    <hyperlink ref="F2116" location="'Options time series-BSE '!A1" tooltip="Time series on Nifty Futures" display="Stock Futures"/>
    <hyperlink ref="C1943" location="'Options time series-NSE '!A1" tooltip="Time series on Stock Futures" display="Stock Futures"/>
    <hyperlink ref="C1944" location="'Options time series-NSE '!A1" display="Stock Options"/>
    <hyperlink ref="N277" location="'Options time series-NSE '!A1" display="Nifty Futures"/>
    <hyperlink ref="N279" location="'Options time series-NSE '!A1" display="Stock Futures"/>
    <hyperlink ref="N281" location="'Options time series-NSE '!A1" display="Nifty Futures"/>
    <hyperlink ref="N284" location="'Options time series-NSE '!A1" display="Nifty Options"/>
    <hyperlink ref="N288" location="'BSE HC'!A1" display="BSE HC "/>
    <hyperlink ref="F1941" location="'Options time series-NSE '!A1" tooltip="Time series on Stock Futures" display="Stock Futures"/>
    <hyperlink ref="F1940" location="'CNX Midcap 200'!A1" display="CNX Midcap 200"/>
    <hyperlink ref="A1724" location="'Options time series-BSE '!A1" display="Stock Options"/>
    <hyperlink ref="I1338" location="'Options time series-NSE '!A1" tooltip="Time Series on BSE 200" display="Stock Futures"/>
    <hyperlink ref="I1339" location="'Options time series-NSE '!A1" display="Nifty Options"/>
    <hyperlink ref="E1478" location="'Options time series-NSE '!A1" display="Nifty Futures"/>
    <hyperlink ref="H1479" location="'Options time series-BSE '!A1" display="Sensex Options"/>
    <hyperlink ref="F1469" location="'Options time series-NSE '!A1" display="Nifty Futures"/>
    <hyperlink ref="E1470" r:id="rId1" display="Interest Futures"/>
    <hyperlink ref="E1468" location="'BSE SENSEX'!A1" display="SENSEX "/>
    <hyperlink ref="H1455" location="'Options time series-BSE '!A1" display="Sensex Options"/>
    <hyperlink ref="H1453" location="'BSE TECK'!A1" display="BSE TECk "/>
    <hyperlink ref="H1452" location="'Options time series-NSE '!A1" display="Nifty Options"/>
    <hyperlink ref="H1466" location="'BSE 500'!A1" display="BSE500 "/>
    <hyperlink ref="H1464" location="'BSE 200'!A1" display="BSE200 "/>
    <hyperlink ref="H1467" location="'BSE SENSEX'!A1" display="SENSEX "/>
    <hyperlink ref="H1465" location="'BSE SENSEX'!A1" display="SENSEX "/>
    <hyperlink ref="H1456" location="'BSE CG'!A1" tooltip="Time series on Sensex Options" display="BSE CG "/>
    <hyperlink ref="C1488" location="'Options time series-BSE '!A1" display="Stock Futures"/>
    <hyperlink ref="K1456" location="'BSE HC'!A1" display="BSE HC "/>
    <hyperlink ref="K1455" location="'BSE FMC'!A1" display="BSEFMC "/>
    <hyperlink ref="K1453" location="'BSE IT '!A1" display="BSE IT "/>
    <hyperlink ref="K1452" location="'BSE 200'!A1" display="BSE200 "/>
    <hyperlink ref="J1456" location="'S&amp;P CNX NIFTY'!A1" display="S&amp;P CNX Nifty"/>
    <hyperlink ref="F1450" location="'Options time series-NSE '!A1" tooltip="Time series on Nifty Futures" display="Nifty Futures"/>
    <hyperlink ref="F1485" location="'Options time series-NSE '!A1" display="Nifty Futures"/>
    <hyperlink ref="F1484" location="'Options time series-NSE '!A1" display="Nifty Futures"/>
    <hyperlink ref="F1486" location="'Options time series-NSE '!A1" display="Nifty Options"/>
    <hyperlink ref="E1268" location="'Options time series-NSE '!A1" display="Nifty Futures"/>
    <hyperlink ref="F1269" location="'Options time series-NSE '!A1" display="Nifty Futures"/>
    <hyperlink ref="F1267" location="'Options time series-NSE '!A1" display="Nifty Futures"/>
    <hyperlink ref="E1270" location="'Options time series-NSE '!A1" display="Stock Futures"/>
    <hyperlink ref="B1275" location="'Options time series-NSE '!A1" display="Stock Options"/>
    <hyperlink ref="F1271" location="'Options time series-NSE '!A1" display="Stock Futures"/>
    <hyperlink ref="A1276" location="'Options time series-NSE '!A1" display="Stock Options"/>
    <hyperlink ref="B818" location="'BSE HC'!A1" display="BSE HC "/>
    <hyperlink ref="E532" location="'Options time series-NSE '!A1" display="Nifty Futures"/>
    <hyperlink ref="E529:E531" location="'Options time series-NSE '!A1" display="Nifty Futures"/>
    <hyperlink ref="F529:F531" location="'Options time series-NSE '!A1" display="Nifty Futures"/>
    <hyperlink ref="A1623" location="'Options time series-NSE '!A1" display="Stock Futures"/>
    <hyperlink ref="G277" location="'Options time series-NSE '!A1" display="Nifty Futures"/>
    <hyperlink ref="G279" location="'Options time series-NSE '!A1" display="Stock Futures"/>
    <hyperlink ref="G281" location="'Options time series-NSE '!A1" display="Nifty Futures"/>
    <hyperlink ref="G284" location="'Options time series-NSE '!A1" display="Nifty Options"/>
    <hyperlink ref="G288" location="'BSE HC'!A1" display="BSE HC "/>
    <hyperlink ref="E309" location="'CNX Nifty Junior'!A1" display="CNX Nifty Junior"/>
    <hyperlink ref="C309" location="'CNX Nifty Junior'!A1" display="CNX Nifty Junior"/>
    <hyperlink ref="D309" location="'CNX Nifty Junior'!A1" display="CNX Nifty Junior"/>
    <hyperlink ref="A309" location="'CNX Nifty Junior'!A1" display="CNX Nifty Junior"/>
    <hyperlink ref="B309" location="'CNX Nifty Junior'!A1" display="CNX Nifty Junior"/>
    <hyperlink ref="D1478" location="'CNX Midcap 200'!A1" display="CNX Midcap 200"/>
    <hyperlink ref="D1453" location="'BSE IT '!A1" display="BSE IT "/>
    <hyperlink ref="D1452" location="'BSE 200'!A1" display="BSE200 "/>
    <hyperlink ref="C1478" location="'Options time series-BSE '!A1" display="Stock Options"/>
    <hyperlink ref="D1469" location="'Options time series-BSE '!A1" display="Sensex Futures"/>
    <hyperlink ref="C1470" location="'Options time series-BSE '!A1" display="Sensex Futures"/>
    <hyperlink ref="C1468" location="'Options time series-BSE '!A1" display="Sensex Futures"/>
    <hyperlink ref="D1750" location="'Options time series-BSE '!A1" display="Stock Futures"/>
    <hyperlink ref="F1750" location="'Options time series-NSE '!A1" tooltip="Time series on Nifty Futures" display="Nifty Futures"/>
    <hyperlink ref="H1696" location="'Options time series-NSE '!A1" display="Nifty Futures"/>
    <hyperlink ref="G225" location="'Options time series-NSE '!A1" display="Nifty Futures"/>
    <hyperlink ref="I227" location="'Options time series-NSE '!A1" display="Nifty Futures"/>
    <hyperlink ref="I232" location="'Options time series-NSE '!A1" display="Nifty Options"/>
    <hyperlink ref="I230" location="'Options time series-NSE '!A1" display="Stock Futures"/>
    <hyperlink ref="I236" location="'Options time series-NSE '!A1" display="Stock Options"/>
    <hyperlink ref="C1648" location="'Options time series-BSE '!A1" display="Sensex Options"/>
    <hyperlink ref="H1648" location="'Options time series-NSE '!A1" display="Nifty Options"/>
    <hyperlink ref="E1982" location="'Options time series-NSE '!A1" display="Stock Futures"/>
    <hyperlink ref="F2079" location="'Options time series-NSE '!A1" display="Nifty Futures"/>
    <hyperlink ref="F2004" location="'Options time series-NSE '!A1" display="Nifty Futures"/>
    <hyperlink ref="F2005" location="'Options time series-NSE '!A1" tooltip="Time series on Nifty Futures" display="Stock Options"/>
    <hyperlink ref="D2004" location="'CNX Midcap 200'!A1" display="CNX Midcap 200"/>
    <hyperlink ref="C2004" location="'CNX Midcap 200'!A1" display="CNX Midcap 200"/>
    <hyperlink ref="F2008" location="'BSE PSU'!A1" display="BSEPSU "/>
    <hyperlink ref="C2008" location="'S&amp;P CNX NIFTY'!A1" display="S&amp;P CNX Nifty"/>
    <hyperlink ref="F2011" location="'Options time series-NSE '!A1" display="Stock Futures"/>
    <hyperlink ref="F2012" location="'Options time series-NSE '!A1" display="Nifty Futures"/>
    <hyperlink ref="D2011" location="'Options time series-BSE '!A1" display="Sensex Futures"/>
    <hyperlink ref="C2012" location="'Options time series-BSE '!A1" display="Stock Futures"/>
    <hyperlink ref="H2012" location="'Options time series-NSE '!A1" display="Stock Futures"/>
    <hyperlink ref="F2014" location="'Options time series-NSE '!A1" display="Nifty Futures"/>
    <hyperlink ref="F2015" location="'Options time series-NSE '!A1" display="Nifty Futures"/>
    <hyperlink ref="D2015" location="'Options time series-BSE '!A1" display="Sensex Futures"/>
    <hyperlink ref="D1945" location="'BSE TECK'!A1" display="BSE TECk "/>
    <hyperlink ref="D1946" location="'BSE 100'!A1" display="BSE100 "/>
    <hyperlink ref="C1945" location="'BSE 100'!A1" tooltip="Time Series on BSE CD" display="BSE100 "/>
    <hyperlink ref="C1946" location="'BSE 200'!A1" display="BSE200 "/>
    <hyperlink ref="D1948" location="'BSE SENSEX'!A1" display="SENSEX "/>
    <hyperlink ref="D1949" location="'BSE TECK'!A1" display="BSE TECk "/>
    <hyperlink ref="C1949" location="'Options time series-BSE '!A1" display="Sensex Options"/>
    <hyperlink ref="H1958" location="'Options time series-BSE '!A1" display="Stock Options"/>
    <hyperlink ref="G1958" location="'CNX Midcap 200'!A1" display="CNX Midcap 200"/>
    <hyperlink ref="H1962" location="'Options time series-BSE '!A1" display="Stock Options"/>
    <hyperlink ref="G1961" location="'CNX Nifty Junior'!A1" display="CNX Nifty Junior"/>
    <hyperlink ref="G1962" location="'S&amp;P CNX Defty'!A1" display="S&amp;P CNX Defty"/>
    <hyperlink ref="H1964" location="'Options time series-BSE '!A1" display="Stock Futures"/>
    <hyperlink ref="C1965" location="'Options time series-BSE '!A1" display="Sensex Options"/>
    <hyperlink ref="D1968" location="'Options time series-BSE '!A1" display="Sensex Futures"/>
    <hyperlink ref="C1967" location="'Options time series-BSE '!A1" display="Sensex Futures"/>
    <hyperlink ref="F1976" location="'Options time series-NSE '!A1" tooltip="Time series on Nifty Futures" display="Nifty Options"/>
    <hyperlink ref="F1977" location="'Options time series-NSE '!A1" display="Nifty Futures"/>
    <hyperlink ref="D1976" location="'S&amp;P CNX Defty'!A1" display="S&amp;P CNX Defty"/>
    <hyperlink ref="C1976" location="'S&amp;P CNX 500'!A1" tooltip="Time Series on Sensex Futures" display="S&amp;P CNX 500"/>
    <hyperlink ref="C1977" location="'CNX Midcap 200'!A1" display="CNX Midcap 200"/>
    <hyperlink ref="D1977" location="'S&amp;P CNX 500'!A1" display="S&amp;P CNX 500"/>
    <hyperlink ref="F1980" location="'Options time series-NSE '!A1" display="Stock Futures"/>
    <hyperlink ref="D1979" location="'CNX Nifty Junior'!A1" display="CNX Nifty Junior"/>
    <hyperlink ref="D1980" location="'S&amp;P CNX NIFTY'!A1" display="S&amp;P CNX Nifty"/>
    <hyperlink ref="C1979" location="'BSE CG'!A1" display="BSE CG "/>
    <hyperlink ref="C1980" location="'BSE PSU'!A1" display="BSEPSU "/>
    <hyperlink ref="F1983" location="'Options time series-NSE '!A1" display="Stock Futures"/>
    <hyperlink ref="F1982" location="'Options time series-NSE '!A1" tooltip="Time series on Nifty Futures" display="Nifty Futures"/>
    <hyperlink ref="C1982" location="'BSE CD'!A1" display="BSE CD "/>
    <hyperlink ref="C1983" location="'BSE FMC'!A1" display="BSEFMC "/>
    <hyperlink ref="F1985" location="'Options time series-NSE '!A1" display="Nifty Options"/>
    <hyperlink ref="D2002" location="'Options time series-BSE '!A1" display="Sensex Futures"/>
    <hyperlink ref="F2002" location="'Options time series-NSE '!A1" display="Nifty Futures"/>
    <hyperlink ref="F2006" location="'Options time series-NSE '!A1" display="Stock Futures"/>
    <hyperlink ref="C874" location="'BSE CG'!A1" display="BSE CG "/>
    <hyperlink ref="D874" location="'CNX Nifty Junior'!A1" display="CNX Nifty Junior"/>
    <hyperlink ref="F874" location="'Options time series-NSE '!A1" display="Stock Futures"/>
    <hyperlink ref="M1268" location="'S&amp;P CNX Defty'!A1" display="S&amp;P CNX Defty"/>
    <hyperlink ref="N1269" location="'CNX Nifty Junior'!A1" display="CNX Nifty Junior"/>
    <hyperlink ref="N1267" location="'Options time series-NSE '!A1" display="Stock Options"/>
    <hyperlink ref="N1273" location="'Options time series-NSE '!A1" display="Stock Options"/>
    <hyperlink ref="M1272" location="'Options time series-NSE '!A1" display="Stock Options"/>
    <hyperlink ref="M1270" location="'S&amp;P CNX 500'!A1" display="S&amp;P CNX 500"/>
    <hyperlink ref="N1271" location="'Options time series-NSE '!A1" display="Nifty Options"/>
    <hyperlink ref="F2018" location="'Options time series-NSE '!A1" display="Nifty Futures"/>
    <hyperlink ref="D2044" location="'Options time series-BSE '!A1" display="Sensex Futures"/>
    <hyperlink ref="I2044" location="'Options time series-NSE '!A1" display="Nifty Futures"/>
    <hyperlink ref="F2044" location="'Options time series-NSE '!A1" display="Nifty Futures"/>
    <hyperlink ref="H2055" r:id="rId2" display="Interest Futures"/>
    <hyperlink ref="H2070" r:id="rId3" display="Interest Futures"/>
    <hyperlink ref="B2044" location="'Options time series-NSE '!A1" display="Nifty Futures"/>
    <hyperlink ref="C2030" location="'BSE CD'!A1" display="BSE CD "/>
    <hyperlink ref="C2061" location="'BSE CD'!A1" display="BSE CD "/>
    <hyperlink ref="F2070" location="'Options time series-NSE '!A1" tooltip="Time series on Nifty Futures" display="Stock Futures"/>
    <hyperlink ref="F2069" location="'Options time series-NSE '!A1" display="Nifty Futures"/>
    <hyperlink ref="A2065" location="'BSE CG'!A1" display="BSE CG "/>
    <hyperlink ref="C2131" location="'BSE SENSEX'!A1" display="SENSEX "/>
    <hyperlink ref="K1497" location="'BSE CG'!A1" display="BSE CG "/>
    <hyperlink ref="K1498" location="'BSE PSU'!A1" display="BSEPSU "/>
    <hyperlink ref="K1505" location="'BSE SENSEX'!A1" display="SENSEX "/>
    <hyperlink ref="K1506" location="'BSE TECK'!A1" display="BSE TECk "/>
    <hyperlink ref="K1507" location="'BSE 100'!A1" display="BSE100 "/>
    <hyperlink ref="N1491" location="'Options time series-NSE '!A1" display="Stock Options"/>
    <hyperlink ref="F880" location="'Options time series-NSE '!A1" display="Nifty Options"/>
    <hyperlink ref="F1086" location="'BSE HC'!A1" display="BSE HC "/>
    <hyperlink ref="F1026" location="'Options time series-NSE '!A1" display="Nifty Futures"/>
    <hyperlink ref="F908" location="'Options time series-NSE '!A1" display="Nifty Futures"/>
    <hyperlink ref="F1029" location="'Options time series-NSE '!A1" display="Stock Options"/>
    <hyperlink ref="F934" location="'Options time series-NSE '!A1" display="Nifty Futures"/>
    <hyperlink ref="F1028" location="'Options time series-NSE '!A1" display="Nifty Options"/>
    <hyperlink ref="D1090" location="'Options time series-BSE '!A1" display="Stock Futures"/>
    <hyperlink ref="D1086" location="'CNX Midcap 200'!A1" display="CNX Midcap 200"/>
    <hyperlink ref="I1026" location="'Options time series-NSE '!A1" display="Stock Options"/>
    <hyperlink ref="C1029" location="'S&amp;P CNX Defty'!A1" display="S&amp;P CNX Defty"/>
    <hyperlink ref="F1085" location="'Options time series-NSE '!A1" display="Nifty Futures"/>
    <hyperlink ref="F1091" location="'Options time series-BSE '!A1" display="Sensex Options"/>
    <hyperlink ref="H1091" location="'Options time series-BSE '!A1" display="Sensex Options"/>
    <hyperlink ref="F1006" location="'BSE SENSEX'!A1" display="SENSEX "/>
    <hyperlink ref="F1007" location="'Options time series-NSE '!A1" display="Stock Futures"/>
    <hyperlink ref="C1091" location="'Options time series-BSE '!A1" display="Sensex Options"/>
    <hyperlink ref="F979" location="'Options time series-NSE '!A1" display="Nifty Futures"/>
    <hyperlink ref="F1057" location="'Options time series-NSE '!A1" display="Nifty Futures"/>
    <hyperlink ref="I1151" location="'Options time series-NSE '!A1" display="Nifty Futures"/>
    <hyperlink ref="C1106" location="'CNX Midcap 200'!A1" display="CNX Midcap 200"/>
    <hyperlink ref="F1106" location="'BSE SENSEX'!A1" display="SENSEX "/>
    <hyperlink ref="F1109" location="'Options time series-NSE '!A1" display="Stock Futures"/>
    <hyperlink ref="F1108" location="'Options time series-NSE '!A1" display="Nifty Futures"/>
    <hyperlink ref="F1105" location="'Options time series-NSE '!A1" display="Stock Options"/>
    <hyperlink ref="F1107" location="'Options time series-NSE '!A1" display="Nifty Options"/>
    <hyperlink ref="A1108" location="'BSE 100'!A1" display="BSE100 "/>
    <hyperlink ref="A1240" location="'S&amp;P CNX Defty'!A1" display="S&amp;P CNX Defty"/>
    <hyperlink ref="F1228" location="'Options time series-BSE '!A1" display="Stock Futures"/>
    <hyperlink ref="I1228" location="'Options time series-NSE '!A1" display="Nifty Futures"/>
    <hyperlink ref="I1230" location="'Options time series-NSE '!A1" display="Nifty Futures"/>
    <hyperlink ref="C1186" location="'CNX Midcap 200'!A1" display="CNX Midcap 200"/>
    <hyperlink ref="C1189" location="'BSE SENSEX'!A1" display="SENSEX "/>
    <hyperlink ref="D1189" location="'BSE TECK'!A1" display="BSE TECk "/>
    <hyperlink ref="F1186" location="'BSE SENSEX'!A1" display="SENSEX "/>
    <hyperlink ref="F1189" location="'Options time series-NSE '!A1" display="Stock Futures"/>
    <hyperlink ref="F1188" location="'Options time series-NSE '!A1" display="Nifty Futures"/>
    <hyperlink ref="F1185" location="'Options time series-NSE '!A1" display="Stock Options"/>
    <hyperlink ref="F1187" location="'Options time series-NSE '!A1" display="Nifty Options"/>
    <hyperlink ref="A1188" location="'BSE 100'!A1" display="BSE100 "/>
    <hyperlink ref="F951" location="'Options time series-NSE '!A1" display="Nifty Options"/>
    <hyperlink ref="A1035" location="'BSE 200'!A1" display="BSE200 "/>
    <hyperlink ref="B1090" location="'Options time series-NSE '!A1" display="Stock Futures"/>
    <hyperlink ref="B1026" location="'Options time series-NSE '!A1" display="Stock Options"/>
    <hyperlink ref="B1010" location="'Options time series-NSE '!A1" display="Stock Options"/>
    <hyperlink ref="B1151" location="'Options time series-NSE '!A1" display="Nifty Futures"/>
    <hyperlink ref="B1230" location="'Options time series-NSE '!A1" display="Nifty Futures"/>
    <hyperlink ref="F1752" location="'Options time series-NSE '!A1" tooltip="Time series on Stock Futures" display="Nifty Futures"/>
    <hyperlink ref="D1756" location="'S&amp;P CNX Defty'!A1" display="S&amp;P CNX Defty"/>
    <hyperlink ref="B1753" location="'BSE FMC'!A1" display="BSEFMC "/>
    <hyperlink ref="F1812" location="'Options time series-NSE '!A1" tooltip="Time series on Nifty Futures" display="Nifty Futures"/>
    <hyperlink ref="F1816" location="'Options time series-NSE '!A1" display="Stock Futures"/>
    <hyperlink ref="F1815" location="'Options time series-NSE '!A1" tooltip="Time series on Nifty Futures" display="Stock Options"/>
    <hyperlink ref="C1756" location="'S&amp;P CNX 500'!A1" display="S&amp;P CNX 500"/>
    <hyperlink ref="F1758" location="'Options time series-NSE '!A1" display="Stock Futures"/>
    <hyperlink ref="C1757" location="'CNX Nifty Junior'!A1" display="CNX Nifty Junior"/>
    <hyperlink ref="F1753" location="'BSE IT '!A1" display="BSE IT "/>
    <hyperlink ref="H1820" location="'Options time series-NSE '!A1" display="Nifty Futures"/>
    <hyperlink ref="F1823" location="'Options time series-NSE '!A1" display="Stock Options"/>
    <hyperlink ref="F1822" location="'Options time series-NSE '!A1" display="Stock Options"/>
    <hyperlink ref="P1282" location="'Options time series-BSE '!A1" display="Stock Futures"/>
    <hyperlink ref="O1282" location="'Options time series-BSE '!A1" display="Stock Futures"/>
    <hyperlink ref="D1282" location="'Options time series-BSE '!A1" display="Stock Futures"/>
    <hyperlink ref="C1282" location="'Options time series-BSE '!A1" display="Stock Futures"/>
    <hyperlink ref="G1282" location="'Options time series-BSE '!A1" display="Stock Futures"/>
    <hyperlink ref="F1282" location="'Options time series-BSE '!A1" display="Stock Futures"/>
    <hyperlink ref="J1282" location="'Options time series-BSE '!A1" display="Stock Futures"/>
    <hyperlink ref="I1282" location="'Options time series-BSE '!A1" display="Stock Futures"/>
    <hyperlink ref="M1282" location="'Options time series-BSE '!A1" display="Stock Futures"/>
    <hyperlink ref="L1282" location="'Options time series-BSE '!A1" display="Stock Futures"/>
    <hyperlink ref="N1342" location="'Options time series-NSE '!A1" display="Nifty Futures"/>
    <hyperlink ref="K1342" location="'BSE 200'!A1" display="BSE200 "/>
    <hyperlink ref="C1341" location="'BSE TECK'!A1" display="BSE TECk "/>
    <hyperlink ref="P309" location="'CNX Nifty Junior'!A1" display="CNX Nifty Junior"/>
    <hyperlink ref="Q309" location="'CNX Nifty Junior'!A1" display="CNX Nifty Junior"/>
    <hyperlink ref="N309" location="'CNX Nifty Junior'!A1" display="CNX Nifty Junior"/>
    <hyperlink ref="O309" location="'CNX Nifty Junior'!A1" display="CNX Nifty Junior"/>
    <hyperlink ref="L309" location="'CNX Nifty Junior'!A1" display="CNX Nifty Junior"/>
    <hyperlink ref="M309" location="'CNX Nifty Junior'!A1" display="CNX Nifty Junior"/>
    <hyperlink ref="J309" location="'CNX Nifty Junior'!A1" display="CNX Nifty Junior"/>
    <hyperlink ref="K309" location="'CNX Nifty Junior'!A1" display="CNX Nifty Junior"/>
    <hyperlink ref="I309" location="'CNX Nifty Junior'!A1" display="CNX Nifty Junior"/>
    <hyperlink ref="H309" location="'CNX Nifty Junior'!A1" display="CNX Nifty Junior"/>
    <hyperlink ref="O1965" location="'Options time series-BSE '!A1" display="Sensex Options"/>
    <hyperlink ref="P1968" location="'Options time series-BSE '!A1" display="Sensex Futures"/>
    <hyperlink ref="O1967" location="'Options time series-BSE '!A1" display="Sensex Futures"/>
    <hyperlink ref="J1974" location="'Options time series-NSE '!A1" tooltip="Time series on Stock Futures" display="Stock Futures"/>
    <hyperlink ref="P1958" location="'Options time series-BSE '!A1" display="Stock Options"/>
    <hyperlink ref="O1958" location="'CNX Midcap 200'!A1" display="CNX Midcap 200"/>
    <hyperlink ref="P1962" location="'Options time series-BSE '!A1" display="Stock Options"/>
    <hyperlink ref="O1961" location="'CNX Nifty Junior'!A1" display="CNX Nifty Junior"/>
    <hyperlink ref="O1962" location="'S&amp;P CNX Defty'!A1" display="S&amp;P CNX Defty"/>
    <hyperlink ref="P1964" location="'Options time series-BSE '!A1" display="Stock Futures"/>
    <hyperlink ref="K1965" location="'Options time series-BSE '!A1" display="Sensex Options"/>
    <hyperlink ref="L1968" location="'Options time series-BSE '!A1" display="Sensex Futures"/>
    <hyperlink ref="K1967" location="'Options time series-BSE '!A1" display="Sensex Futures"/>
    <hyperlink ref="L1958" location="'Options time series-BSE '!A1" display="Stock Options"/>
    <hyperlink ref="K1958" location="'CNX Midcap 200'!A1" display="CNX Midcap 200"/>
    <hyperlink ref="L1962" location="'Options time series-BSE '!A1" display="Stock Options"/>
    <hyperlink ref="K1961" location="'CNX Nifty Junior'!A1" display="CNX Nifty Junior"/>
    <hyperlink ref="K1962" location="'S&amp;P CNX Defty'!A1" display="S&amp;P CNX Defty"/>
    <hyperlink ref="L1964" location="'Options time series-BSE '!A1" display="Stock Futures"/>
    <hyperlink ref="G1965" location="'Options time series-BSE '!A1" display="Sensex Options"/>
    <hyperlink ref="H1968" location="'Options time series-BSE '!A1" display="Sensex Futures"/>
    <hyperlink ref="G1967" location="'Options time series-BSE '!A1" display="Sensex Futures"/>
    <hyperlink ref="H1945" location="'BSE TECK'!A1" display="BSE TECk "/>
    <hyperlink ref="H1946" location="'BSE 100'!A1" display="BSE100 "/>
    <hyperlink ref="G1945" location="'BSE 100'!A1" tooltip="Time Series on BSE CD" display="BSE100 "/>
    <hyperlink ref="G1946" location="'BSE 200'!A1" display="BSE200 "/>
    <hyperlink ref="H1948" location="'BSE SENSEX'!A1" display="SENSEX "/>
    <hyperlink ref="H1949" location="'BSE TECK'!A1" display="BSE TECk "/>
    <hyperlink ref="G1949" location="'Options time series-BSE '!A1" display="Sensex Options"/>
    <hyperlink ref="P1945" location="'Options time series-BSE '!A1" display="Sensex Futures"/>
    <hyperlink ref="P1946" location="'Options time series-BSE '!A1" display="Sensex Futures"/>
    <hyperlink ref="O1945" location="'Options time series-BSE '!A1" display="Stock Options"/>
    <hyperlink ref="O1946" location="'CNX Midcap 200'!A1" display="CNX Midcap 200"/>
    <hyperlink ref="P1948" location="'Options time series-BSE '!A1" display="Stock Options"/>
    <hyperlink ref="P1949" location="'CNX Nifty Junior'!A1" display="CNX Nifty Junior"/>
    <hyperlink ref="O1949" location="'S&amp;P CNX Defty'!A1" display="S&amp;P CNX Defty"/>
  </hyperlinks>
  <printOptions/>
  <pageMargins left="0.75" right="0.75" top="1" bottom="1" header="0.5" footer="0.5"/>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a</cp:lastModifiedBy>
  <dcterms:created xsi:type="dcterms:W3CDTF">2008-05-06T09:40:40Z</dcterms:created>
  <dcterms:modified xsi:type="dcterms:W3CDTF">2009-03-13T12:11:44Z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